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70" windowWidth="14940" windowHeight="9150" tabRatio="813"/>
  </bookViews>
  <sheets>
    <sheet name="List1" sheetId="9" r:id="rId1"/>
    <sheet name="Izvještaj o izvršenju proračuna" sheetId="1" r:id="rId2"/>
    <sheet name="Prihodi i rashodi prema ekonoms" sheetId="2" r:id="rId3"/>
    <sheet name="Prihodi i rashodi prema izvorim" sheetId="3" r:id="rId4"/>
    <sheet name="Rashodi prema funkcijskoj klasi" sheetId="4" r:id="rId5"/>
    <sheet name="Račun financiranja prema ekonom" sheetId="5" r:id="rId6"/>
    <sheet name="Račun financiranja prema izvori" sheetId="6" r:id="rId7"/>
    <sheet name="Izvršenje po organizacijskoj kl" sheetId="7" r:id="rId8"/>
    <sheet name="Izvršenje po programskoj klasif" sheetId="8" r:id="rId9"/>
  </sheets>
  <calcPr calcId="145621"/>
</workbook>
</file>

<file path=xl/calcChain.xml><?xml version="1.0" encoding="utf-8"?>
<calcChain xmlns="http://schemas.openxmlformats.org/spreadsheetml/2006/main">
  <c r="T12" i="7" l="1"/>
  <c r="T11" i="7"/>
  <c r="S134" i="8"/>
  <c r="U30" i="1"/>
  <c r="M57" i="4"/>
  <c r="M15" i="4"/>
  <c r="O113" i="8"/>
  <c r="M113" i="8"/>
  <c r="O135" i="8"/>
  <c r="M135" i="8"/>
  <c r="O141" i="8"/>
  <c r="O140" i="8"/>
  <c r="O117" i="8"/>
  <c r="O116" i="8"/>
  <c r="M55" i="8"/>
  <c r="O57" i="8"/>
  <c r="O50" i="8"/>
  <c r="M49" i="8"/>
  <c r="O49" i="8"/>
  <c r="O115" i="8"/>
  <c r="O114" i="8"/>
  <c r="U26" i="1"/>
  <c r="U27" i="1"/>
  <c r="U25" i="1"/>
  <c r="U18" i="1"/>
  <c r="U19" i="1"/>
  <c r="U20" i="1"/>
  <c r="U21" i="1"/>
  <c r="U22" i="1"/>
  <c r="U17" i="1"/>
  <c r="U16" i="1"/>
  <c r="S30" i="1"/>
  <c r="S25" i="1"/>
  <c r="S26" i="1"/>
  <c r="S27" i="1"/>
  <c r="S24" i="1"/>
  <c r="S18" i="1"/>
  <c r="S19" i="1"/>
  <c r="S20" i="1"/>
  <c r="S21" i="1"/>
  <c r="S22" i="1"/>
  <c r="S16" i="1"/>
  <c r="Q30" i="1"/>
  <c r="M30" i="1"/>
  <c r="U27" i="3"/>
  <c r="U28" i="3"/>
  <c r="U29" i="3"/>
  <c r="U30" i="3"/>
  <c r="U31" i="3"/>
  <c r="U32" i="3"/>
  <c r="U33" i="3"/>
  <c r="U34" i="3"/>
  <c r="U35" i="3"/>
  <c r="U36" i="3"/>
  <c r="U26" i="3"/>
  <c r="U14" i="3"/>
  <c r="U13" i="3"/>
  <c r="S27" i="3"/>
  <c r="S31" i="3"/>
  <c r="S32" i="3"/>
  <c r="S33" i="3"/>
  <c r="S34" i="3"/>
  <c r="S35" i="3"/>
  <c r="S36" i="3"/>
  <c r="S26" i="3"/>
  <c r="M16" i="4"/>
  <c r="O15" i="4"/>
  <c r="O16" i="4"/>
  <c r="O14" i="4"/>
  <c r="O13" i="4"/>
  <c r="O12" i="4"/>
  <c r="O11" i="4"/>
  <c r="M14" i="4"/>
  <c r="M13" i="4"/>
  <c r="M12" i="4"/>
  <c r="M11" i="4"/>
  <c r="Q25" i="3"/>
  <c r="U25" i="3"/>
  <c r="U101" i="2"/>
  <c r="U91" i="2"/>
  <c r="U93" i="2"/>
  <c r="U98" i="2"/>
  <c r="U99" i="2"/>
  <c r="U105" i="2"/>
  <c r="U106" i="2"/>
  <c r="U111" i="2"/>
  <c r="U112" i="2"/>
  <c r="U114" i="2"/>
  <c r="U117" i="2"/>
  <c r="U118" i="2"/>
  <c r="U120" i="2"/>
  <c r="U121" i="2"/>
  <c r="U122" i="2"/>
  <c r="U124" i="2"/>
  <c r="U125" i="2"/>
  <c r="U130" i="2"/>
  <c r="U134" i="2"/>
  <c r="U136" i="2"/>
  <c r="U138" i="2"/>
  <c r="U76" i="2"/>
  <c r="U82" i="2"/>
  <c r="U57" i="2"/>
  <c r="U58" i="2"/>
  <c r="U60" i="2"/>
  <c r="U61" i="2"/>
  <c r="U62" i="2"/>
  <c r="U64" i="2"/>
  <c r="U66" i="2"/>
  <c r="U70" i="2"/>
  <c r="U71" i="2"/>
  <c r="U50" i="2"/>
  <c r="U53" i="2"/>
  <c r="U56" i="2"/>
  <c r="U41" i="2"/>
  <c r="U46" i="2"/>
  <c r="U47" i="2"/>
  <c r="U36" i="2"/>
  <c r="U38" i="2"/>
  <c r="U39" i="2"/>
  <c r="U33" i="2"/>
  <c r="U30" i="2"/>
  <c r="U26" i="2"/>
  <c r="U23" i="2"/>
  <c r="U17" i="2"/>
  <c r="U18" i="2"/>
  <c r="U16" i="2"/>
  <c r="S118" i="2"/>
  <c r="S119" i="2"/>
  <c r="S120" i="2"/>
  <c r="S124" i="2"/>
  <c r="S125" i="2"/>
  <c r="S127" i="2"/>
  <c r="S129" i="2"/>
  <c r="S130" i="2"/>
  <c r="S133" i="2"/>
  <c r="S138" i="2"/>
  <c r="S24" i="2"/>
  <c r="S25" i="2"/>
  <c r="S26" i="2"/>
  <c r="S27" i="2"/>
  <c r="S28" i="2"/>
  <c r="S30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9" i="2"/>
  <c r="S50" i="2"/>
  <c r="S51" i="2"/>
  <c r="S52" i="2"/>
  <c r="S53" i="2"/>
  <c r="S54" i="2"/>
  <c r="S55" i="2"/>
  <c r="S60" i="2"/>
  <c r="S61" i="2"/>
  <c r="S62" i="2"/>
  <c r="S63" i="2"/>
  <c r="S66" i="2"/>
  <c r="S67" i="2"/>
  <c r="S68" i="2"/>
  <c r="S69" i="2"/>
  <c r="S70" i="2"/>
  <c r="S71" i="2"/>
  <c r="S72" i="2"/>
  <c r="S73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3" i="2"/>
  <c r="S94" i="2"/>
  <c r="S95" i="2"/>
  <c r="S96" i="2"/>
  <c r="S98" i="2"/>
  <c r="S99" i="2"/>
  <c r="S100" i="2"/>
  <c r="S101" i="2"/>
  <c r="S102" i="2"/>
  <c r="S104" i="2"/>
  <c r="S105" i="2"/>
  <c r="S106" i="2"/>
  <c r="S107" i="2"/>
  <c r="S111" i="2"/>
  <c r="S114" i="2"/>
  <c r="S115" i="2"/>
  <c r="S117" i="2"/>
  <c r="S17" i="2"/>
  <c r="S18" i="2"/>
  <c r="S19" i="2"/>
  <c r="S23" i="2"/>
  <c r="S16" i="2"/>
  <c r="G13" i="4"/>
  <c r="G11" i="4"/>
  <c r="M25" i="3"/>
  <c r="M13" i="3"/>
  <c r="S13" i="3"/>
  <c r="Q21" i="1"/>
  <c r="M21" i="1"/>
  <c r="S25" i="3"/>
</calcChain>
</file>

<file path=xl/sharedStrings.xml><?xml version="1.0" encoding="utf-8"?>
<sst xmlns="http://schemas.openxmlformats.org/spreadsheetml/2006/main" count="2347" uniqueCount="948">
  <si>
    <t>Općina Pokupsko</t>
  </si>
  <si>
    <t/>
  </si>
  <si>
    <t>Pokupsko 25</t>
  </si>
  <si>
    <t>10414 Pokupsko</t>
  </si>
  <si>
    <t>OIB: 07291490499</t>
  </si>
  <si>
    <t>Izvještaj o izvršenju proračuna</t>
  </si>
  <si>
    <t>Za razdoblje od 01.01.2017. do 31.12.2017.</t>
  </si>
  <si>
    <t>Račun / opis</t>
  </si>
  <si>
    <t>Izvršenje 2016.</t>
  </si>
  <si>
    <t>Izvorni plan 2017.</t>
  </si>
  <si>
    <t>Izvršenje 2017.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</si>
  <si>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</si>
  <si>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</si>
  <si>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</si>
  <si>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</si>
  <si>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</si>
  <si>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</si>
  <si>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</si>
  <si>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</si>
  <si>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</si>
  <si>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14.637.490,19</t>
  </si>
  <si>
    <t>8.000.285,80</t>
  </si>
  <si>
    <t>7 Prihodi od prodaje nefinancijske imovine</t>
  </si>
  <si>
    <t>0,00</t>
  </si>
  <si>
    <t>67.694,70</t>
  </si>
  <si>
    <t>0,00%</t>
  </si>
  <si>
    <t>100,00%</t>
  </si>
  <si>
    <t xml:space="preserve"> UKUPNI PRIHODI</t>
  </si>
  <si>
    <t>14.705.184,89</t>
  </si>
  <si>
    <t>8.067.980,50</t>
  </si>
  <si>
    <t>3 Rashodi poslovanja</t>
  </si>
  <si>
    <t>4.194.219,81</t>
  </si>
  <si>
    <t>5.956.700,00</t>
  </si>
  <si>
    <t>4 Rashodi za nabavu nefinancijske imovine</t>
  </si>
  <si>
    <t>4.799.500,00</t>
  </si>
  <si>
    <t>3.662.912,22</t>
  </si>
  <si>
    <t xml:space="preserve"> UKUPNI RASHODI</t>
  </si>
  <si>
    <t>10.756.200,00</t>
  </si>
  <si>
    <t xml:space="preserve"> VIŠAK / MANJAK</t>
  </si>
  <si>
    <t>3.948.984,89</t>
  </si>
  <si>
    <t>B. RAČUN ZADUŽIVANJA / FINANCIRANJA</t>
  </si>
  <si>
    <t>8 Primici od financijske imovine i zaduživanja</t>
  </si>
  <si>
    <t>2.700.068,98</t>
  </si>
  <si>
    <t>5 Izdaci za financijsku imovinu i otplate zajmova</t>
  </si>
  <si>
    <t>6.271.229,34</t>
  </si>
  <si>
    <t>1.887.773,95</t>
  </si>
  <si>
    <t>1.887.899,78</t>
  </si>
  <si>
    <t>30,10%</t>
  </si>
  <si>
    <t>100,01%</t>
  </si>
  <si>
    <t xml:space="preserve"> NETO ZADUŽIVANJE</t>
  </si>
  <si>
    <t>-1.887.899,78</t>
  </si>
  <si>
    <t>-1.887.773,95</t>
  </si>
  <si>
    <t>-3.571.160,36</t>
  </si>
  <si>
    <t>52,87%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</si>
  <si>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</si>
  <si>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</si>
  <si>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</si>
  <si>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</si>
  <si>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Prihodi i rashodi prema ekonomskoj klasifikaciji</t>
  </si>
  <si>
    <t>61 Prihodi od poreza</t>
  </si>
  <si>
    <t>8.315.114,32</t>
  </si>
  <si>
    <t>2.762.791,79</t>
  </si>
  <si>
    <t>33,23%</t>
  </si>
  <si>
    <t>611 Porez i prirez na dohodak</t>
  </si>
  <si>
    <t>7.585.708,08</t>
  </si>
  <si>
    <t>2.475.013,40</t>
  </si>
  <si>
    <t>6111 Porez i prirez na dohodak od nesamostalnog rada</t>
  </si>
  <si>
    <t>2.435.908,27</t>
  </si>
  <si>
    <t>6112 Porez i prirez na dohodak od samostalnih djelatnosti</t>
  </si>
  <si>
    <t>11.362,54</t>
  </si>
  <si>
    <t>6113 Porez i prirez na dohodak od imovine i imovinskih prava</t>
  </si>
  <si>
    <t>23.561,79</t>
  </si>
  <si>
    <t>6115 Porez i prirez na dohodak po godišnjoj prijavi</t>
  </si>
  <si>
    <t>4.180,80</t>
  </si>
  <si>
    <t>613 Porezi na imovinu</t>
  </si>
  <si>
    <t>258.155,57</t>
  </si>
  <si>
    <t>583.406,24</t>
  </si>
  <si>
    <t>256.792,71</t>
  </si>
  <si>
    <t>6131 Stalni porezi na nepokretnu imovinu (zemlju, zgrade, kuće i ostalo)</t>
  </si>
  <si>
    <t>118.326,00</t>
  </si>
  <si>
    <t>113.363,06</t>
  </si>
  <si>
    <t>6134 Povremeni porezi na imovinu</t>
  </si>
  <si>
    <t>139.829,57</t>
  </si>
  <si>
    <t>143.429,65</t>
  </si>
  <si>
    <t>614 Porezi na robu i usluge</t>
  </si>
  <si>
    <t>75.000,00</t>
  </si>
  <si>
    <t>30.985,68</t>
  </si>
  <si>
    <t>6142 Porez na promet</t>
  </si>
  <si>
    <t>30.237,25</t>
  </si>
  <si>
    <t>26.463,94</t>
  </si>
  <si>
    <t>6145 Porezi na korištenje dobara ili izvođenje aktivnosti</t>
  </si>
  <si>
    <t>4.521,74</t>
  </si>
  <si>
    <t>616 Ostali prihodi od poreza</t>
  </si>
  <si>
    <t>71.000,00</t>
  </si>
  <si>
    <t>63 Pomoći iz inozemstva i od subjekata unutar općeg proračuna</t>
  </si>
  <si>
    <t>5.097.075,87</t>
  </si>
  <si>
    <t>4.486.386,91</t>
  </si>
  <si>
    <t>632 Pomoći od međunarodnih organizacija te institucija i tijela EU</t>
  </si>
  <si>
    <t>6324 Kapitalne pomoći od institucija i tijela  EU</t>
  </si>
  <si>
    <t>633 Pomoći proračunu iz drugih proračuna</t>
  </si>
  <si>
    <t>4.967.075,87</t>
  </si>
  <si>
    <t>4.414.352,07</t>
  </si>
  <si>
    <t>6331 Tekuće pomoći proračunu iz drugih proračuna</t>
  </si>
  <si>
    <t>1.946.179,20</t>
  </si>
  <si>
    <t>6332 Kapitalne pomoći proračunu iz drugih proračuna</t>
  </si>
  <si>
    <t>500.000,00</t>
  </si>
  <si>
    <t>2.468.172,87</t>
  </si>
  <si>
    <t>634 Pomoći od izvanproračunskih korisnika</t>
  </si>
  <si>
    <t>259.777,90</t>
  </si>
  <si>
    <t>130.000,00</t>
  </si>
  <si>
    <t>72.034,84</t>
  </si>
  <si>
    <t>6341 Tekuće pomoći od izvanproračunskih korisnika</t>
  </si>
  <si>
    <t>64 Prihodi od imovine</t>
  </si>
  <si>
    <t>340.800,00</t>
  </si>
  <si>
    <t>206.637,20</t>
  </si>
  <si>
    <t>641 Prihodi od financijske imovine</t>
  </si>
  <si>
    <t>18.000,00</t>
  </si>
  <si>
    <t>42,71</t>
  </si>
  <si>
    <t>6413 Kamate na oročena sredstva i depozite po viđenju</t>
  </si>
  <si>
    <t>642 Prihodi od nefinancijske imovine</t>
  </si>
  <si>
    <t>322.800,00</t>
  </si>
  <si>
    <t>206.594,49</t>
  </si>
  <si>
    <t>6421 Naknade za koncesije</t>
  </si>
  <si>
    <t>23.377,62</t>
  </si>
  <si>
    <t>6422 Prihodi od zakupa i iznajmljivanja imovine</t>
  </si>
  <si>
    <t>146.572,89</t>
  </si>
  <si>
    <t>6423 Naknada za korištenje nefinancijske imovine</t>
  </si>
  <si>
    <t>13,86</t>
  </si>
  <si>
    <t>6429 Ostali prihodi od nefinancijske imovine</t>
  </si>
  <si>
    <t>36.630,12</t>
  </si>
  <si>
    <t>65 Prihodi od upravnih i administrativnih pristojbi, pristojbi po posebnim propisima i naknada</t>
  </si>
  <si>
    <t>884.500,00</t>
  </si>
  <si>
    <t>544.469,90</t>
  </si>
  <si>
    <t>651 Upravne i administrativne pristojbe</t>
  </si>
  <si>
    <t>50.000,00</t>
  </si>
  <si>
    <t>2.158,49</t>
  </si>
  <si>
    <t>6511 Državne upravne i sudske pristojbe</t>
  </si>
  <si>
    <t>165,05</t>
  </si>
  <si>
    <t>6513 Ostale upravne pristojbe i naknade</t>
  </si>
  <si>
    <t>1.993,44</t>
  </si>
  <si>
    <t>652 Prihodi po posebnim propisima</t>
  </si>
  <si>
    <t>40.803,75</t>
  </si>
  <si>
    <t>122.000,00</t>
  </si>
  <si>
    <t>57.354,36</t>
  </si>
  <si>
    <t>6522 Prihodi vodnog gospodarstva</t>
  </si>
  <si>
    <t>15.975,46</t>
  </si>
  <si>
    <t>30.560,37</t>
  </si>
  <si>
    <t>6524 Doprinosi za šume</t>
  </si>
  <si>
    <t>24.828,29</t>
  </si>
  <si>
    <t>26.793,99</t>
  </si>
  <si>
    <t>653 Komunalni doprinosi i naknade</t>
  </si>
  <si>
    <t>712.500,00</t>
  </si>
  <si>
    <t>484.957,05</t>
  </si>
  <si>
    <t>6531 Komunalni doprinosi</t>
  </si>
  <si>
    <t>125.324,66</t>
  </si>
  <si>
    <t>6532 Komunalne naknade</t>
  </si>
  <si>
    <t>359.632,39</t>
  </si>
  <si>
    <t>71 Prihodi od prodaje neproizvedene dugotrajne imovine</t>
  </si>
  <si>
    <t>711 Prihodi od prodaje materijalne imovine - prirodnih bogatstava</t>
  </si>
  <si>
    <t>7111 Zemljište</t>
  </si>
  <si>
    <t>31 Rashodi za zaposlene</t>
  </si>
  <si>
    <t>832.200,00</t>
  </si>
  <si>
    <t>311 Plaće (Bruto)</t>
  </si>
  <si>
    <t>540.000,00</t>
  </si>
  <si>
    <t>489.899,73</t>
  </si>
  <si>
    <t>3111 Plaće za redovan rad</t>
  </si>
  <si>
    <t>312 Ostali rashodi za zaposlene</t>
  </si>
  <si>
    <t>13.200,00</t>
  </si>
  <si>
    <t>2.500,00</t>
  </si>
  <si>
    <t>3121 Ostali rashodi za zaposlene</t>
  </si>
  <si>
    <t>313 Doprinosi na plaće</t>
  </si>
  <si>
    <t>180.892,05</t>
  </si>
  <si>
    <t>279.000,00</t>
  </si>
  <si>
    <t>3131 Doprinosi za mirovinsko osiguranje</t>
  </si>
  <si>
    <t>79.365,84</t>
  </si>
  <si>
    <t>3132 Doprinosi za obvezno zdravstveno osiguranje</t>
  </si>
  <si>
    <t>91.170,95</t>
  </si>
  <si>
    <t>3133 Doprinosi za obvezno osiguranje u slučaju nezaposlenosti</t>
  </si>
  <si>
    <t>10.355,26</t>
  </si>
  <si>
    <t>32 Materijalni rashodi</t>
  </si>
  <si>
    <t>3.617.000,00</t>
  </si>
  <si>
    <t>2.251.156,85</t>
  </si>
  <si>
    <t>321 Naknade troškova zaposlenima</t>
  </si>
  <si>
    <t>78.700,00</t>
  </si>
  <si>
    <t>25.920,00</t>
  </si>
  <si>
    <t>3211 Službena putovanja</t>
  </si>
  <si>
    <t>18.518,84</t>
  </si>
  <si>
    <t>5.375,00</t>
  </si>
  <si>
    <t>3212 Naknade za prijevoz, za rad na terenu i odvojeni život</t>
  </si>
  <si>
    <t>9.215,00</t>
  </si>
  <si>
    <t>3213 Stručno usavršavanje zaposlenika</t>
  </si>
  <si>
    <t>2.250,00</t>
  </si>
  <si>
    <t>3214 Ostale naknade troškova zaposlenima</t>
  </si>
  <si>
    <t>10.445,00</t>
  </si>
  <si>
    <t>9.080,00</t>
  </si>
  <si>
    <t>322 Rashodi za materijal i energiju</t>
  </si>
  <si>
    <t>956.200,00</t>
  </si>
  <si>
    <t>488.272,86</t>
  </si>
  <si>
    <t>3221 Uredski materijal i ostali materijalni rashodi</t>
  </si>
  <si>
    <t>57.102,48</t>
  </si>
  <si>
    <t>65.026,07</t>
  </si>
  <si>
    <t>3222 Materijal i sirovine</t>
  </si>
  <si>
    <t>4.061,87</t>
  </si>
  <si>
    <t>13.554,12</t>
  </si>
  <si>
    <t>3223 Energija</t>
  </si>
  <si>
    <t>153.615,92</t>
  </si>
  <si>
    <t>3224 Materijal i dijelovi za tekuće i investicijsko održavanje</t>
  </si>
  <si>
    <t>217.013,62</t>
  </si>
  <si>
    <t>251.501,90</t>
  </si>
  <si>
    <t>3225 Sitni inventar i auto gume</t>
  </si>
  <si>
    <t>2.058,00</t>
  </si>
  <si>
    <t>4.574,85</t>
  </si>
  <si>
    <t>323 Rashodi za usluge</t>
  </si>
  <si>
    <t>1.696.582,69</t>
  </si>
  <si>
    <t>2.306.300,00</t>
  </si>
  <si>
    <t>1.509.741,62</t>
  </si>
  <si>
    <t>3231 Usluge telefona, pošte i prijevoza</t>
  </si>
  <si>
    <t>47.401,75</t>
  </si>
  <si>
    <t>43.395,78</t>
  </si>
  <si>
    <t>3232 Usluge tekućeg i investicijskog održavanja</t>
  </si>
  <si>
    <t>1.299.298,72</t>
  </si>
  <si>
    <t>992.794,12</t>
  </si>
  <si>
    <t>3233 Usluge promidžbe i informiranja</t>
  </si>
  <si>
    <t>5.846,63</t>
  </si>
  <si>
    <t>39.330,91</t>
  </si>
  <si>
    <t>3234 Komunalne usluge</t>
  </si>
  <si>
    <t>68.907,01</t>
  </si>
  <si>
    <t>43.323,09</t>
  </si>
  <si>
    <t>3236 Zdravstvene i veterinarske usluge</t>
  </si>
  <si>
    <t>64.542,38</t>
  </si>
  <si>
    <t>48.563,29</t>
  </si>
  <si>
    <t>3237 Intelektualne i osobne usluge</t>
  </si>
  <si>
    <t>72.940,18</t>
  </si>
  <si>
    <t>76.261,50</t>
  </si>
  <si>
    <t>3238 Računalne usluge</t>
  </si>
  <si>
    <t>61.706,25</t>
  </si>
  <si>
    <t>79.916,60</t>
  </si>
  <si>
    <t>3239 Ostale usluge</t>
  </si>
  <si>
    <t>75.939,77</t>
  </si>
  <si>
    <t>186.156,33</t>
  </si>
  <si>
    <t>324 Naknade troškova osobama izvan radnog odnosa</t>
  </si>
  <si>
    <t>10.000,00</t>
  </si>
  <si>
    <t>1.176,32</t>
  </si>
  <si>
    <t>11,76%</t>
  </si>
  <si>
    <t>3241 Naknade troškova osobama izvan radnog odnosa</t>
  </si>
  <si>
    <t>329 Ostali nespomenuti rashodi poslovanja</t>
  </si>
  <si>
    <t>265.800,00</t>
  </si>
  <si>
    <t>226.046,05</t>
  </si>
  <si>
    <t>3291 Naknade za rad predstavničkih i izvršnih tijela, povjerenstava i slično</t>
  </si>
  <si>
    <t>160.131,55</t>
  </si>
  <si>
    <t>3293 Reprezentacija</t>
  </si>
  <si>
    <t>60.414,50</t>
  </si>
  <si>
    <t>3294 Članarine i norme</t>
  </si>
  <si>
    <t>9.700,00</t>
  </si>
  <si>
    <t>5.500,00</t>
  </si>
  <si>
    <t>3299 Ostali nespomenuti rashodi poslovanja</t>
  </si>
  <si>
    <t>4.330,66</t>
  </si>
  <si>
    <t>34 Financijski rashodi</t>
  </si>
  <si>
    <t>317.400,00</t>
  </si>
  <si>
    <t>262.249,32</t>
  </si>
  <si>
    <t>342 Kamate za primljene kredite i zajmove</t>
  </si>
  <si>
    <t>209.435,27</t>
  </si>
  <si>
    <t>96.000,00</t>
  </si>
  <si>
    <t>72.312,67</t>
  </si>
  <si>
    <t>75,33%</t>
  </si>
  <si>
    <t>3423 Kamate za primljene kredite i zajmove od kreditnih i ostalih financijskih institucija izvan javnog s</t>
  </si>
  <si>
    <t>343 Ostali financijski rashodi</t>
  </si>
  <si>
    <t>9.977,41</t>
  </si>
  <si>
    <t>221.400,00</t>
  </si>
  <si>
    <t>189.936,65</t>
  </si>
  <si>
    <t>3431 Bankarske usluge i usluge platnog prometa</t>
  </si>
  <si>
    <t>7.976,72</t>
  </si>
  <si>
    <t>3433 Zatezne kamate</t>
  </si>
  <si>
    <t>174.434,17</t>
  </si>
  <si>
    <t>3434 Ostali nespomenuti financijski rashodi</t>
  </si>
  <si>
    <t>7.525,76</t>
  </si>
  <si>
    <t>35 Subvencije</t>
  </si>
  <si>
    <t>11.550,00</t>
  </si>
  <si>
    <t>12.000,00</t>
  </si>
  <si>
    <t>9.650,00</t>
  </si>
  <si>
    <t>83,55%</t>
  </si>
  <si>
    <t>80,42%</t>
  </si>
  <si>
    <t>352 Subvencije trgovačkim društvima, zadrugama, poljoprivrednicima i obrtnicima izvan javnog sektora</t>
  </si>
  <si>
    <t>3523 Subvencije poljoprivrednicima i obrtnicima</t>
  </si>
  <si>
    <t>36 Pomoći dane u inozemstvo i unutar općeg proračuna</t>
  </si>
  <si>
    <t>159.000,00</t>
  </si>
  <si>
    <t>367 Prijenosi proračunskim korisnicima iz nadležnog proračuna za financiranje redovne djelatnosti</t>
  </si>
  <si>
    <t>3671 Prijenosi proračunskim korisnika iz nadležnog proračuna za financiranje redovne djelatnosti</t>
  </si>
  <si>
    <t>37 Naknade građanima i kućanstvima na temelju osiguranja i druge naknade</t>
  </si>
  <si>
    <t>85.561,86</t>
  </si>
  <si>
    <t>405.800,00</t>
  </si>
  <si>
    <t>285.573,65</t>
  </si>
  <si>
    <t>371 Naknade građanima i kućanstvima na temelju osiguranja</t>
  </si>
  <si>
    <t>40.000,00</t>
  </si>
  <si>
    <t>23.316,00</t>
  </si>
  <si>
    <t>58,29%</t>
  </si>
  <si>
    <t>3712 Naknade građanima i kućanstvima u naravi - neposredno ili putem ustanova izvan javnog sektora</t>
  </si>
  <si>
    <t>372 Ostale naknade građanima i kućanstvima iz proračuna</t>
  </si>
  <si>
    <t>365.800,00</t>
  </si>
  <si>
    <t>262.257,65</t>
  </si>
  <si>
    <t>3721 Naknade građanima i kućanstvima u novcu</t>
  </si>
  <si>
    <t>101.454,61</t>
  </si>
  <si>
    <t>3722 Naknade građanima i kućanstvima u naravi</t>
  </si>
  <si>
    <t>160.803,04</t>
  </si>
  <si>
    <t>38 Ostali rashodi</t>
  </si>
  <si>
    <t>772.300,00</t>
  </si>
  <si>
    <t>607.880,32</t>
  </si>
  <si>
    <t>381 Tekuće donacije</t>
  </si>
  <si>
    <t>3811 Tekuće donacije u novcu</t>
  </si>
  <si>
    <t>41 Rashodi za nabavu neproizvedene dugotrajne imovine</t>
  </si>
  <si>
    <t>117.694,70</t>
  </si>
  <si>
    <t>5.000,00</t>
  </si>
  <si>
    <t>411 Materijalna imovina - prirodna bogatstva</t>
  </si>
  <si>
    <t>4111 Zemljište</t>
  </si>
  <si>
    <t>42 Rashodi za nabavu proizvedene dugotrajne imovine</t>
  </si>
  <si>
    <t>4.681.805,30</t>
  </si>
  <si>
    <t>3.657.912,22</t>
  </si>
  <si>
    <t>421 Građevinski objekti</t>
  </si>
  <si>
    <t>3.956.505,30</t>
  </si>
  <si>
    <t>3.354.160,17</t>
  </si>
  <si>
    <t>4211 Stambeni objekti</t>
  </si>
  <si>
    <t>30.921,00</t>
  </si>
  <si>
    <t>4212 Poslovni objekti</t>
  </si>
  <si>
    <t>89.473,89</t>
  </si>
  <si>
    <t>1.097.529,33</t>
  </si>
  <si>
    <t>4213 Ceste, željeznice i ostali prometni objekti</t>
  </si>
  <si>
    <t>595.226,01</t>
  </si>
  <si>
    <t>4214 Ostali građevinski objekti</t>
  </si>
  <si>
    <t>1.661.404,83</t>
  </si>
  <si>
    <t>422 Postrojenja i oprema</t>
  </si>
  <si>
    <t>196.258,06</t>
  </si>
  <si>
    <t>310.500,00</t>
  </si>
  <si>
    <t>15.975,00</t>
  </si>
  <si>
    <t>4221 Uredska oprema i namještaj</t>
  </si>
  <si>
    <t>12.414,63</t>
  </si>
  <si>
    <t>4223 Oprema za održavanje i zaštitu</t>
  </si>
  <si>
    <t>2.149,00</t>
  </si>
  <si>
    <t>4227 Uređaji, strojevi i oprema za ostale namjene</t>
  </si>
  <si>
    <t>181.694,43</t>
  </si>
  <si>
    <t>423 Prijevozna sredstva</t>
  </si>
  <si>
    <t>249.000,00</t>
  </si>
  <si>
    <t>4231 Prijevozna sredstva u cestovnom prometu</t>
  </si>
  <si>
    <t>424 Knjige, umjetnička djela i ostale izložbene vrijednosti</t>
  </si>
  <si>
    <t>30.800,00</t>
  </si>
  <si>
    <t>7.652,05</t>
  </si>
  <si>
    <t>24,84%</t>
  </si>
  <si>
    <t>4241 Knjige</t>
  </si>
  <si>
    <t>426 Nematerijalna proizvedena imovina</t>
  </si>
  <si>
    <t>43.125,00</t>
  </si>
  <si>
    <t>135.000,00</t>
  </si>
  <si>
    <t>31.125,00</t>
  </si>
  <si>
    <t>4263 Umjetnička, literarna i znanstvena djela</t>
  </si>
  <si>
    <t>4264 Ostala nematerijalna proizvedena imovina</t>
  </si>
  <si>
    <t>Prihodi i rashodi prema izvorima</t>
  </si>
  <si>
    <t>PRIHODI I RASHODI PREMA IZVORIMA FINANCIRANJA</t>
  </si>
  <si>
    <t xml:space="preserve"> SVEUKUPNI PRIHODI</t>
  </si>
  <si>
    <t>Izvor 1. OPĆI PRIHODI I PRIMICI</t>
  </si>
  <si>
    <t>129,72%</t>
  </si>
  <si>
    <t>Izvor 1.1. OPĆI PRIHODI I PRIMICI</t>
  </si>
  <si>
    <t xml:space="preserve">Izvor 3. PRIHODI OD IMOVINE </t>
  </si>
  <si>
    <t>390.700,00</t>
  </si>
  <si>
    <t>208.795,69</t>
  </si>
  <si>
    <t>18,47%</t>
  </si>
  <si>
    <t>53,44%</t>
  </si>
  <si>
    <t>Izvor 3.1. VLASTITI PRIHODI</t>
  </si>
  <si>
    <t>Izvor 4. PRIHODI ZA POSEBNE NAMJENE</t>
  </si>
  <si>
    <t>834.500,00</t>
  </si>
  <si>
    <t>542.311,41</t>
  </si>
  <si>
    <t>386,98%</t>
  </si>
  <si>
    <t>64,99%</t>
  </si>
  <si>
    <t>Izvor 4.1. PRIHODI ZA POSEBNE NAMJENE</t>
  </si>
  <si>
    <t>Izvor 5. POMOĆI</t>
  </si>
  <si>
    <t>5.065.275,87</t>
  </si>
  <si>
    <t>60,82%</t>
  </si>
  <si>
    <t>88,57%</t>
  </si>
  <si>
    <t xml:space="preserve">Izvor 5.1. POMOĆI </t>
  </si>
  <si>
    <t>Izvor 7. PRIHODI OD PRODAJE NEFINANCIJSKE IMOVINE</t>
  </si>
  <si>
    <t>Izvor 7.1. PRIHODI OD PRODAJE NEFINANCIJSKE IMOVINE</t>
  </si>
  <si>
    <t xml:space="preserve"> SVEUKUPNI RASHODI</t>
  </si>
  <si>
    <t>5.839.305,30</t>
  </si>
  <si>
    <t>Izvor 2. VLASTITI PRIHOD PRORAČUNSKOG KORISNIKA</t>
  </si>
  <si>
    <t>31.900,00</t>
  </si>
  <si>
    <t>7.714,55</t>
  </si>
  <si>
    <t>24,18%</t>
  </si>
  <si>
    <t>Izvor 2.1. VLASTITI PRIHODI PRORAČUNSKOG KORISNIKA</t>
  </si>
  <si>
    <t>1.000,00</t>
  </si>
  <si>
    <t>62,50</t>
  </si>
  <si>
    <t xml:space="preserve">Izvor 2.3. POMOĆI PRORAČUNSKOM KOTRISNIKU </t>
  </si>
  <si>
    <t>216.755,33</t>
  </si>
  <si>
    <t>55,48%</t>
  </si>
  <si>
    <t>945.500,00</t>
  </si>
  <si>
    <t>465.047,68</t>
  </si>
  <si>
    <t>49,19%</t>
  </si>
  <si>
    <t>3.481.100,00</t>
  </si>
  <si>
    <t>2.736.077,03</t>
  </si>
  <si>
    <t>Rashodi prema funkcijskoj klasifikaciji</t>
  </si>
  <si>
    <t>Račun/Opis</t>
  </si>
  <si>
    <t>Izvršenje 2016</t>
  </si>
  <si>
    <t>Izvorni plan 2017</t>
  </si>
  <si>
    <t>Izvršenje 2017</t>
  </si>
  <si>
    <t>Indeks 3/1</t>
  </si>
  <si>
    <t>Indeks 3/2</t>
  </si>
  <si>
    <t xml:space="preserve"> SVEUKUPNO RASHODI</t>
  </si>
  <si>
    <t>0111 Izvršna  i zakonodavna tijela</t>
  </si>
  <si>
    <t>2.161.600,00</t>
  </si>
  <si>
    <t>2.114.600,00</t>
  </si>
  <si>
    <t>690.000,00</t>
  </si>
  <si>
    <t>1.110.600,00</t>
  </si>
  <si>
    <t>764.361,63</t>
  </si>
  <si>
    <t>314.000,00</t>
  </si>
  <si>
    <t>262.186,82</t>
  </si>
  <si>
    <t>151.500,00</t>
  </si>
  <si>
    <t>14.563,63</t>
  </si>
  <si>
    <t>47.000,00</t>
  </si>
  <si>
    <t>0360 Rashodi za javni red i sigurnost koji nisu drugdje svrstani</t>
  </si>
  <si>
    <t>180.300,00</t>
  </si>
  <si>
    <t>155.159,98</t>
  </si>
  <si>
    <t>86,06%</t>
  </si>
  <si>
    <t>1.059,98</t>
  </si>
  <si>
    <t>5,89%</t>
  </si>
  <si>
    <t>162.300,00</t>
  </si>
  <si>
    <t>154.100,00</t>
  </si>
  <si>
    <t>94,95%</t>
  </si>
  <si>
    <t>0421 Poljoprivreda</t>
  </si>
  <si>
    <t>0451 Cestovni promet</t>
  </si>
  <si>
    <t>995.264,31</t>
  </si>
  <si>
    <t>940.000,00</t>
  </si>
  <si>
    <t>530.187,95</t>
  </si>
  <si>
    <t>53,27%</t>
  </si>
  <si>
    <t>56,40%</t>
  </si>
  <si>
    <t>0490 Ekonomski poslovi koji nisu drugdje svrstani</t>
  </si>
  <si>
    <t>217.547,73</t>
  </si>
  <si>
    <t>313.200,00</t>
  </si>
  <si>
    <t>280.716,00</t>
  </si>
  <si>
    <t>129,04%</t>
  </si>
  <si>
    <t>89,63%</t>
  </si>
  <si>
    <t>205.547,73</t>
  </si>
  <si>
    <t>136,57%</t>
  </si>
  <si>
    <t>7.200,00</t>
  </si>
  <si>
    <t>5.400,00</t>
  </si>
  <si>
    <t>75,00%</t>
  </si>
  <si>
    <t>198.347,73</t>
  </si>
  <si>
    <t>266.000,00</t>
  </si>
  <si>
    <t>252.000,00</t>
  </si>
  <si>
    <t>127,05%</t>
  </si>
  <si>
    <t>94,74%</t>
  </si>
  <si>
    <t>0560 Poslovi i usluge zaštite okoliša koji nisu drugdje svrstani</t>
  </si>
  <si>
    <t>74.000,00</t>
  </si>
  <si>
    <t>65,63%</t>
  </si>
  <si>
    <t>0610 Razvoj stanovanja</t>
  </si>
  <si>
    <t>2.378.819,06</t>
  </si>
  <si>
    <t>1.943.500,00</t>
  </si>
  <si>
    <t>1.642.054,32</t>
  </si>
  <si>
    <t>69,03%</t>
  </si>
  <si>
    <t>84,49%</t>
  </si>
  <si>
    <t>21.192,24</t>
  </si>
  <si>
    <t>120.000,00</t>
  </si>
  <si>
    <t>107.060,42</t>
  </si>
  <si>
    <t>505,19%</t>
  </si>
  <si>
    <t>89,22%</t>
  </si>
  <si>
    <t>2.357.626,82</t>
  </si>
  <si>
    <t>1.823.500,00</t>
  </si>
  <si>
    <t>1.534.993,90</t>
  </si>
  <si>
    <t>65,11%</t>
  </si>
  <si>
    <t>84,18%</t>
  </si>
  <si>
    <t>0620 Razvoj zajednice</t>
  </si>
  <si>
    <t>124.300,00</t>
  </si>
  <si>
    <t>2.257.800,00</t>
  </si>
  <si>
    <t>1.301.317,70</t>
  </si>
  <si>
    <t>1.046,92%</t>
  </si>
  <si>
    <t>57,64%</t>
  </si>
  <si>
    <t>376.800,00</t>
  </si>
  <si>
    <t>141.080,76</t>
  </si>
  <si>
    <t>37,44%</t>
  </si>
  <si>
    <t>1.881.000,00</t>
  </si>
  <si>
    <t>1.160.236,94</t>
  </si>
  <si>
    <t>933,42%</t>
  </si>
  <si>
    <t>61,68%</t>
  </si>
  <si>
    <t>10,00%</t>
  </si>
  <si>
    <t>1.831.000,00</t>
  </si>
  <si>
    <t>1.155.236,94</t>
  </si>
  <si>
    <t>929,39%</t>
  </si>
  <si>
    <t>63,09%</t>
  </si>
  <si>
    <t>0640 Ulična rasvjeta</t>
  </si>
  <si>
    <t>289.548,62</t>
  </si>
  <si>
    <t>557.000,00</t>
  </si>
  <si>
    <t>446.614,14</t>
  </si>
  <si>
    <t>154,24%</t>
  </si>
  <si>
    <t>80,18%</t>
  </si>
  <si>
    <t>0820 Službe kulture</t>
  </si>
  <si>
    <t>324.936,61</t>
  </si>
  <si>
    <t>1.335.900,00</t>
  </si>
  <si>
    <t>1.099.544,03</t>
  </si>
  <si>
    <t>338,39%</t>
  </si>
  <si>
    <t>82,31%</t>
  </si>
  <si>
    <t>235.462,72</t>
  </si>
  <si>
    <t>318.700,00</t>
  </si>
  <si>
    <t>139.514,70</t>
  </si>
  <si>
    <t>59,25%</t>
  </si>
  <si>
    <t>43,78%</t>
  </si>
  <si>
    <t>1.017.200,00</t>
  </si>
  <si>
    <t>960.029,33</t>
  </si>
  <si>
    <t>1.072,97%</t>
  </si>
  <si>
    <t>94,38%</t>
  </si>
  <si>
    <t>949.505,30</t>
  </si>
  <si>
    <t>101,11%</t>
  </si>
  <si>
    <t>0840 Religijske i druge službe zajednice</t>
  </si>
  <si>
    <t>25.000,00</t>
  </si>
  <si>
    <t>35.000,00</t>
  </si>
  <si>
    <t>140,00%</t>
  </si>
  <si>
    <t>70,00%</t>
  </si>
  <si>
    <t>0860 Rashodi za rekreaciju, kulturu i religiju koji nisu drugdje svrstani</t>
  </si>
  <si>
    <t>392.575,88</t>
  </si>
  <si>
    <t>506.100,00</t>
  </si>
  <si>
    <t>352.939,89</t>
  </si>
  <si>
    <t>89,90%</t>
  </si>
  <si>
    <t>69,74%</t>
  </si>
  <si>
    <t>361.654,88</t>
  </si>
  <si>
    <t>475.300,00</t>
  </si>
  <si>
    <t>345.287,84</t>
  </si>
  <si>
    <t>95,47%</t>
  </si>
  <si>
    <t>72,65%</t>
  </si>
  <si>
    <t>142.200,00</t>
  </si>
  <si>
    <t>124.672,67</t>
  </si>
  <si>
    <t>87,67%</t>
  </si>
  <si>
    <t>100.154,88</t>
  </si>
  <si>
    <t>84.700,00</t>
  </si>
  <si>
    <t>67.313,98</t>
  </si>
  <si>
    <t>67,21%</t>
  </si>
  <si>
    <t>79,47%</t>
  </si>
  <si>
    <t>3.400,00</t>
  </si>
  <si>
    <t>1,84%</t>
  </si>
  <si>
    <t>102.500,00</t>
  </si>
  <si>
    <t>245.000,00</t>
  </si>
  <si>
    <t>153.238,69</t>
  </si>
  <si>
    <t>149,50%</t>
  </si>
  <si>
    <t>62,55%</t>
  </si>
  <si>
    <t>24,75%</t>
  </si>
  <si>
    <t>0911 Predškolsko obrazovanje</t>
  </si>
  <si>
    <t>0912 Osnovno obrazovanje</t>
  </si>
  <si>
    <t>109.000,00</t>
  </si>
  <si>
    <t>31.841,63</t>
  </si>
  <si>
    <t>29,21%</t>
  </si>
  <si>
    <t>60.000,00</t>
  </si>
  <si>
    <t>18.300,00</t>
  </si>
  <si>
    <t>30,50%</t>
  </si>
  <si>
    <t>49.000,00</t>
  </si>
  <si>
    <t>13.541,63</t>
  </si>
  <si>
    <t>27,64%</t>
  </si>
  <si>
    <t>1060 Stanovanje</t>
  </si>
  <si>
    <t>1070 Socijalna pomoć stanovništvu koje nije obuhvaćeno redovnim socijalnim programima</t>
  </si>
  <si>
    <t>273.876,89</t>
  </si>
  <si>
    <t>305.800,00</t>
  </si>
  <si>
    <t>243.957,65</t>
  </si>
  <si>
    <t>89,08%</t>
  </si>
  <si>
    <t>79,78%</t>
  </si>
  <si>
    <t>285,12%</t>
  </si>
  <si>
    <t>188.315,03</t>
  </si>
  <si>
    <t>Račun financiranja prema ekonomskoj klasifikaciji</t>
  </si>
  <si>
    <t>Racun/Opis</t>
  </si>
  <si>
    <t>B. RAČUN ZADUŽIVANJA FINANCIRANJA</t>
  </si>
  <si>
    <t>84 Primici od zaduživanja</t>
  </si>
  <si>
    <t>842 Primljeni krediti i zajmovi od kreditnih i ostalih financijskih institucija u javnom sektoru</t>
  </si>
  <si>
    <t>8421 Primljeni zajmovi od banaka i ostalih financijskih institucija u javnom sektoru</t>
  </si>
  <si>
    <t>84212 Primljeni zajmovi od banaka i ostalih financijskih institucija u javnom sektoru - dugoročni</t>
  </si>
  <si>
    <t>842120 Primljeni zajmovi od banaka i ostalih financijskih institucija u javnom sektoru - dugoročni</t>
  </si>
  <si>
    <t>54 Izdaci za otplatu glavnice primljenih kredita i zajmova</t>
  </si>
  <si>
    <t>542 Otplata glavnice primljenih kredita i zajmova od kreditnih i ostalih financijskih institucija u javn</t>
  </si>
  <si>
    <t>5421 Otplata glavnice primljenih kredita i zajmova od tuzemnih kreditnih i ostalih financijskih instituc</t>
  </si>
  <si>
    <t>54211 Otplata glavnice primljenih zajmova od tuzemnih banaka i ostalih financijskih institucija u javnom</t>
  </si>
  <si>
    <t>542110 Otplata glavnice primljenih zajmova od tuzemnih banaka i ostalih financijskih institucija u javnom</t>
  </si>
  <si>
    <t>5424 Otplata glavnice primljenih zajmova od ostalih financijskih institucija u javnom sektoru</t>
  </si>
  <si>
    <t>54241 Otplata glavnice primljenih zajmova od ostalih financijskih institucija u javnom sektoru - kratkoroč</t>
  </si>
  <si>
    <t>542410 Otplata glavnice primljenih zajmova od ostalih financijskih institucija u javnom sektoru - kratkoroč</t>
  </si>
  <si>
    <t>KORIŠTENJE SREDSTAVA IZ PREDHODNIH GODINA</t>
  </si>
  <si>
    <t>9 Vlastiti izvori</t>
  </si>
  <si>
    <t>-2.061.210,94</t>
  </si>
  <si>
    <t>92 Rezultat poslovanja</t>
  </si>
  <si>
    <t>922 Višak/manjak prihoda</t>
  </si>
  <si>
    <t xml:space="preserve"> NETO FINANCIRANJE</t>
  </si>
  <si>
    <t>-3.948.984,89</t>
  </si>
  <si>
    <t>47,81%</t>
  </si>
  <si>
    <t>Račun financiranja prema izvorima</t>
  </si>
  <si>
    <t xml:space="preserve"> SVEUKUPNO PRIHODI</t>
  </si>
  <si>
    <t>8. NAMJENSKI PRIMICI OD ZADUŽIVANJA</t>
  </si>
  <si>
    <t>8.1. NAMJENSKI PRIMICI OD ZADUŽIVANJA</t>
  </si>
  <si>
    <t>1. OPĆI PRIHODI I PRIMICI</t>
  </si>
  <si>
    <t>303.598,08</t>
  </si>
  <si>
    <t>303.723,91</t>
  </si>
  <si>
    <t>100,04%</t>
  </si>
  <si>
    <t>1.1. OPĆI PRIHODI I PRIMICI</t>
  </si>
  <si>
    <t>5. POMOĆI</t>
  </si>
  <si>
    <t>1.584.175,87</t>
  </si>
  <si>
    <t xml:space="preserve">5.1. POMOĆI </t>
  </si>
  <si>
    <t>Izvršenje po organizacijskoj klasifikaciji</t>
  </si>
  <si>
    <t>RGP</t>
  </si>
  <si>
    <t>Opis</t>
  </si>
  <si>
    <t>Indeks 2/1</t>
  </si>
  <si>
    <t>UKUPNO RASHODI I IZDATCI</t>
  </si>
  <si>
    <t>Razdjel</t>
  </si>
  <si>
    <t>001</t>
  </si>
  <si>
    <t>JEDINSTVENI UPRAVNI ODJEL</t>
  </si>
  <si>
    <t>14.494.084,89</t>
  </si>
  <si>
    <t>002</t>
  </si>
  <si>
    <t>OPĆINSKA KNJIŽNICA POKUPSKO</t>
  </si>
  <si>
    <t>211.100,00</t>
  </si>
  <si>
    <t>156.451,20</t>
  </si>
  <si>
    <t>74,11%</t>
  </si>
  <si>
    <t>Izvršenje po programskoj klasifikaciji</t>
  </si>
  <si>
    <t>Organizacijska klasifikacija</t>
  </si>
  <si>
    <t>Izvori</t>
  </si>
  <si>
    <t>Projekt/Aktivnost</t>
  </si>
  <si>
    <t>VRSTA RASHODA I IZDATAKA</t>
  </si>
  <si>
    <t>12.643.973,95</t>
  </si>
  <si>
    <t>76,35%</t>
  </si>
  <si>
    <t>RAZDJEL 001 JEDINSTVENI UPRAVNI ODJEL</t>
  </si>
  <si>
    <t>12.432.873,95</t>
  </si>
  <si>
    <t>76,39%</t>
  </si>
  <si>
    <t>5.963.703,38</t>
  </si>
  <si>
    <t>75,38%</t>
  </si>
  <si>
    <t>0111</t>
  </si>
  <si>
    <t>Program: JAVNA UPRAVA I ADMINISTRACIJA</t>
  </si>
  <si>
    <t>2.173.098,08</t>
  </si>
  <si>
    <t>77,22%</t>
  </si>
  <si>
    <t>A000111</t>
  </si>
  <si>
    <t>Aktivnost: IZVRŠNA UPRAVA I ADMINISTRACIJA</t>
  </si>
  <si>
    <t>311</t>
  </si>
  <si>
    <t>Plaće (Bruto)</t>
  </si>
  <si>
    <t>446.000,00</t>
  </si>
  <si>
    <t>408.761,70</t>
  </si>
  <si>
    <t>91,65%</t>
  </si>
  <si>
    <t>312</t>
  </si>
  <si>
    <t>Ostali rashodi za zaposlene</t>
  </si>
  <si>
    <t>11.000,00</t>
  </si>
  <si>
    <t>22,73%</t>
  </si>
  <si>
    <t>313</t>
  </si>
  <si>
    <t>Doprinosi na plaće</t>
  </si>
  <si>
    <t>233.000,00</t>
  </si>
  <si>
    <t>64,80%</t>
  </si>
  <si>
    <t>321</t>
  </si>
  <si>
    <t>Naknade troškova zaposlenima</t>
  </si>
  <si>
    <t>18.745,00</t>
  </si>
  <si>
    <t>26,40%</t>
  </si>
  <si>
    <t>322</t>
  </si>
  <si>
    <t>Rashodi za materijal i energiju</t>
  </si>
  <si>
    <t>260.000,00</t>
  </si>
  <si>
    <t>165.387,28</t>
  </si>
  <si>
    <t>63,61%</t>
  </si>
  <si>
    <t>323</t>
  </si>
  <si>
    <t>Rashodi za usluge</t>
  </si>
  <si>
    <t>410.000,00</t>
  </si>
  <si>
    <t>305.354,23</t>
  </si>
  <si>
    <t>74,48%</t>
  </si>
  <si>
    <t>329</t>
  </si>
  <si>
    <t>Ostali nespomenuti rashodi poslovanja</t>
  </si>
  <si>
    <t>77.500,00</t>
  </si>
  <si>
    <t>60.514,50</t>
  </si>
  <si>
    <t>78,08%</t>
  </si>
  <si>
    <t>342</t>
  </si>
  <si>
    <t>Kamate za primljene kredite i zajmove</t>
  </si>
  <si>
    <t>343</t>
  </si>
  <si>
    <t>Ostali financijski rashodi</t>
  </si>
  <si>
    <t>218.000,00</t>
  </si>
  <si>
    <t>87,10%</t>
  </si>
  <si>
    <t>422</t>
  </si>
  <si>
    <t>Postrojenja i oprema</t>
  </si>
  <si>
    <t>542</t>
  </si>
  <si>
    <t>Otplata glavnice primljenih kredita i zajmova od kreditnih i ostalih financijskih institucija u javn</t>
  </si>
  <si>
    <t>0112</t>
  </si>
  <si>
    <t>Program: OPĆINSKA TIJELA</t>
  </si>
  <si>
    <t>180.000,00</t>
  </si>
  <si>
    <t>88,96%</t>
  </si>
  <si>
    <t>A000112</t>
  </si>
  <si>
    <t>1211</t>
  </si>
  <si>
    <t>Program: JAVNI RED I SIGURNOST</t>
  </si>
  <si>
    <t>A001211</t>
  </si>
  <si>
    <t>Aktivnost: PROTUPOŽARNA I CIVILNA ZAŠTITA</t>
  </si>
  <si>
    <t>381</t>
  </si>
  <si>
    <t>Tekuće donacije</t>
  </si>
  <si>
    <t>0131</t>
  </si>
  <si>
    <t>Program: PROGRAM DRUŠTVENIH DJELATNOSTI</t>
  </si>
  <si>
    <t>749.800,00</t>
  </si>
  <si>
    <t>487.353,97</t>
  </si>
  <si>
    <t>65,00%</t>
  </si>
  <si>
    <t>A001312</t>
  </si>
  <si>
    <t>Aktivnost: VJERSKE USTANOVE</t>
  </si>
  <si>
    <t>A001313</t>
  </si>
  <si>
    <t>Aktivnost: SPORTSKE AKTIVNOSTI</t>
  </si>
  <si>
    <t>175.000,00</t>
  </si>
  <si>
    <t>98.000,00</t>
  </si>
  <si>
    <t>56,00%</t>
  </si>
  <si>
    <t>A001314</t>
  </si>
  <si>
    <t>Aktivnost: PROGRAM SOCIJALNE SKRBI</t>
  </si>
  <si>
    <t>299.200,00</t>
  </si>
  <si>
    <t>224.770,61</t>
  </si>
  <si>
    <t>75,12%</t>
  </si>
  <si>
    <t>371</t>
  </si>
  <si>
    <t>Naknade građanima i kućanstvima na temelju osiguranja</t>
  </si>
  <si>
    <t>372</t>
  </si>
  <si>
    <t>Ostale naknade građanima i kućanstvima iz proračuna</t>
  </si>
  <si>
    <t>259.200,00</t>
  </si>
  <si>
    <t>201.454,61</t>
  </si>
  <si>
    <t>77,72%</t>
  </si>
  <si>
    <t>A001315</t>
  </si>
  <si>
    <t>Aktivnost: ŠKOLSTVO I PREDŠKOLSKI ODGOJ</t>
  </si>
  <si>
    <t>155.600,00</t>
  </si>
  <si>
    <t>74.344,67</t>
  </si>
  <si>
    <t>47,78%</t>
  </si>
  <si>
    <t>106.600,00</t>
  </si>
  <si>
    <t>60.803,04</t>
  </si>
  <si>
    <t>57,04%</t>
  </si>
  <si>
    <t>A001317</t>
  </si>
  <si>
    <t>Aktivnost: POLITIČKE STRANKE  I UDRUGE DRUŠTVENIH SKUPINA</t>
  </si>
  <si>
    <t>70.000,00</t>
  </si>
  <si>
    <t>55.238,69</t>
  </si>
  <si>
    <t>78,91%</t>
  </si>
  <si>
    <t>0141</t>
  </si>
  <si>
    <t>Program: PROGRAM KOMUNALNE DJELATNOSTI</t>
  </si>
  <si>
    <t>1.513.500,00</t>
  </si>
  <si>
    <t>A001411</t>
  </si>
  <si>
    <t xml:space="preserve">Aktivnost: ODRŽAVANJE CESTA  REDOVNO </t>
  </si>
  <si>
    <t>624.000,00</t>
  </si>
  <si>
    <t>300.000,00</t>
  </si>
  <si>
    <t>113.186,45</t>
  </si>
  <si>
    <t>37,73%</t>
  </si>
  <si>
    <t>324.000,00</t>
  </si>
  <si>
    <t>A001413</t>
  </si>
  <si>
    <t xml:space="preserve">Aktivnost: POLJSKI I ŠUMSKI PUTEVI </t>
  </si>
  <si>
    <t>85.000,00</t>
  </si>
  <si>
    <t>A001415</t>
  </si>
  <si>
    <t>Aktivnost: IZGRADNJA I ODRŽAVANJE JAVNE RASVJETE</t>
  </si>
  <si>
    <t>346.000,00</t>
  </si>
  <si>
    <t>76,07%</t>
  </si>
  <si>
    <t>317.000,00</t>
  </si>
  <si>
    <t>206.683,60</t>
  </si>
  <si>
    <t>65,20%</t>
  </si>
  <si>
    <t>29.000,00</t>
  </si>
  <si>
    <t>A001416</t>
  </si>
  <si>
    <t>Aktivnost: DERATIZACIJA</t>
  </si>
  <si>
    <t>54.000,00</t>
  </si>
  <si>
    <t>36.730,00</t>
  </si>
  <si>
    <t>68,02%</t>
  </si>
  <si>
    <t>A001417</t>
  </si>
  <si>
    <t xml:space="preserve">Aktivnost: ZBRINJAVANJE NAPUŠTENIH ŽIVOTINJA </t>
  </si>
  <si>
    <t>20.000,00</t>
  </si>
  <si>
    <t>11.833,29</t>
  </si>
  <si>
    <t>59,17%</t>
  </si>
  <si>
    <t>A001431</t>
  </si>
  <si>
    <t>Aktivnost: JAVNE POVRŠINE</t>
  </si>
  <si>
    <t>15.000,00</t>
  </si>
  <si>
    <t>K001415</t>
  </si>
  <si>
    <t>Kapitalni projekt: POJAČANO ODRŽAVANJE CESTA</t>
  </si>
  <si>
    <t>369.500,00</t>
  </si>
  <si>
    <t>369.713,51</t>
  </si>
  <si>
    <t>100,06%</t>
  </si>
  <si>
    <t>421</t>
  </si>
  <si>
    <t>Građevinski objekti</t>
  </si>
  <si>
    <t>0151</t>
  </si>
  <si>
    <t>Program: PROGRAMI UNAPREĐENJA ZAJEDNICE</t>
  </si>
  <si>
    <t>618.805,30</t>
  </si>
  <si>
    <t>338.495,18</t>
  </si>
  <si>
    <t>54,70%</t>
  </si>
  <si>
    <t>A001512</t>
  </si>
  <si>
    <t>Aktivnost: REKONSTRUKCIJA DJEČJEG VRTIĆA</t>
  </si>
  <si>
    <t>A001517</t>
  </si>
  <si>
    <t>Aktivnost: IZGRADNJA I ODRŽAVANJE AUTOBUSNIH STAJALIŠTA</t>
  </si>
  <si>
    <t>2.000,00</t>
  </si>
  <si>
    <t>A001518</t>
  </si>
  <si>
    <t xml:space="preserve">Aktivnost: ZBRINJAVANJE OTPADA </t>
  </si>
  <si>
    <t>78.500,00</t>
  </si>
  <si>
    <t>17.020,00</t>
  </si>
  <si>
    <t>21,68%</t>
  </si>
  <si>
    <t>58,69%</t>
  </si>
  <si>
    <t>49.500,00</t>
  </si>
  <si>
    <t>A001519</t>
  </si>
  <si>
    <t>Aktivnost: STAZAMA HODOČASNIKA</t>
  </si>
  <si>
    <t>43.250,00</t>
  </si>
  <si>
    <t>86,50%</t>
  </si>
  <si>
    <t>A001520</t>
  </si>
  <si>
    <t xml:space="preserve">Aktivnost: SUSTAV PODRUČNOG GRIJANJA NA BIO MASU </t>
  </si>
  <si>
    <t>32.000,00</t>
  </si>
  <si>
    <t>28.654,00</t>
  </si>
  <si>
    <t>89,54%</t>
  </si>
  <si>
    <t>A015111</t>
  </si>
  <si>
    <t>Aktivnost: ZGRADA  OPĆINE</t>
  </si>
  <si>
    <t>K001513</t>
  </si>
  <si>
    <t>Kapitalni projekt: UREĐENJE DOMOVA KULTURE I KULTURNIH DOBARA</t>
  </si>
  <si>
    <t>117.505,30</t>
  </si>
  <si>
    <t>K001514</t>
  </si>
  <si>
    <t>Kapitalni projekt: UREĐENJE SPORTSKIH OBJEKATA</t>
  </si>
  <si>
    <t>107.000,00</t>
  </si>
  <si>
    <t>140.375,00</t>
  </si>
  <si>
    <t>131,19%</t>
  </si>
  <si>
    <t>K001515</t>
  </si>
  <si>
    <t>Kapitalni projekt: OBNOVA I ODRŽAVANJE KULTURNIH DOBARA</t>
  </si>
  <si>
    <t>103.800,00</t>
  </si>
  <si>
    <t>135,76</t>
  </si>
  <si>
    <t>0,13%</t>
  </si>
  <si>
    <t>6,79%</t>
  </si>
  <si>
    <t>81.800,00</t>
  </si>
  <si>
    <t>0161</t>
  </si>
  <si>
    <t>Program: PROGRAM POTICANJA PODUZETNIŠTVA</t>
  </si>
  <si>
    <t>548.200,00</t>
  </si>
  <si>
    <t>501.719,43</t>
  </si>
  <si>
    <t>91,52%</t>
  </si>
  <si>
    <t>A001611</t>
  </si>
  <si>
    <t>Aktivnost: POTICAJI PODUZETNIŠTVA</t>
  </si>
  <si>
    <t>10.650,00</t>
  </si>
  <si>
    <t>88,75%</t>
  </si>
  <si>
    <t>352</t>
  </si>
  <si>
    <t>Subvencije trgovačkim društvima, zadrugama, poljoprivrednicima i obrtnicima izvan javnog sektora</t>
  </si>
  <si>
    <t>A001612</t>
  </si>
  <si>
    <t>Aktivnost: širokopojasni internet</t>
  </si>
  <si>
    <t>A001613</t>
  </si>
  <si>
    <t xml:space="preserve">Aktivnost: UDRUGE U GOSPODARSTVU </t>
  </si>
  <si>
    <t>251.000,00</t>
  </si>
  <si>
    <t>94,36%</t>
  </si>
  <si>
    <t>A001615</t>
  </si>
  <si>
    <t>Aktivnost: LAG VALLIS COLAPIS</t>
  </si>
  <si>
    <t>A001618</t>
  </si>
  <si>
    <t>Aktivnost: PROSTORNO PLANIRANJE I STRATEGIJE</t>
  </si>
  <si>
    <t>88,93%</t>
  </si>
  <si>
    <t>426</t>
  </si>
  <si>
    <t>Nematerijalna proizvedena imovina</t>
  </si>
  <si>
    <t>K001619</t>
  </si>
  <si>
    <t xml:space="preserve">Kapitalni projekt: SABIRNO LOGISTIČKI CENTAR </t>
  </si>
  <si>
    <t>203.544,43</t>
  </si>
  <si>
    <t>93,37%</t>
  </si>
  <si>
    <t>143.000,00</t>
  </si>
  <si>
    <t>128.544,43</t>
  </si>
  <si>
    <t>89,89%</t>
  </si>
  <si>
    <t>423</t>
  </si>
  <si>
    <t>Prijevozna sredstva</t>
  </si>
  <si>
    <t>41.200,00</t>
  </si>
  <si>
    <t>1.188,77</t>
  </si>
  <si>
    <t>2,89%</t>
  </si>
  <si>
    <t>277.500,00</t>
  </si>
  <si>
    <t>138.325,93</t>
  </si>
  <si>
    <t>49,85%</t>
  </si>
  <si>
    <t>72.000,00</t>
  </si>
  <si>
    <t>77.240,63</t>
  </si>
  <si>
    <t>107,28%</t>
  </si>
  <si>
    <t>100.000,00</t>
  </si>
  <si>
    <t>51.252,75</t>
  </si>
  <si>
    <t>51,25%</t>
  </si>
  <si>
    <t>768.500,00</t>
  </si>
  <si>
    <t>316.000,00</t>
  </si>
  <si>
    <t>211.000,00</t>
  </si>
  <si>
    <t>K001412</t>
  </si>
  <si>
    <t>Kapitalni projekt: IZGRADNJA VODOVODA</t>
  </si>
  <si>
    <t>216.500,00</t>
  </si>
  <si>
    <t>138.006,89</t>
  </si>
  <si>
    <t>63,74%</t>
  </si>
  <si>
    <t>77.000,00</t>
  </si>
  <si>
    <t>38.775,00</t>
  </si>
  <si>
    <t>50,36%</t>
  </si>
  <si>
    <t>K001516</t>
  </si>
  <si>
    <t>Kapitalni projekt: IZGRADNJA MRTVAČNICE I GROBLJA</t>
  </si>
  <si>
    <t>52.000,00</t>
  </si>
  <si>
    <t>74,57%</t>
  </si>
  <si>
    <t>411</t>
  </si>
  <si>
    <t>Materijalna imovina - prirodna bogatstva</t>
  </si>
  <si>
    <t>33.775,00</t>
  </si>
  <si>
    <t>4.320.252,90</t>
  </si>
  <si>
    <t>85,29%</t>
  </si>
  <si>
    <t>1.596.275,87</t>
  </si>
  <si>
    <t>1.587.152,19</t>
  </si>
  <si>
    <t>99,43%</t>
  </si>
  <si>
    <t>2.100,00</t>
  </si>
  <si>
    <t>1.800,00</t>
  </si>
  <si>
    <t>85,71%</t>
  </si>
  <si>
    <t>324</t>
  </si>
  <si>
    <t>Naknade troškova osobama izvan radnog odnosa</t>
  </si>
  <si>
    <t>1.824.000,00</t>
  </si>
  <si>
    <t>124.000,00</t>
  </si>
  <si>
    <t>121.925,00</t>
  </si>
  <si>
    <t>98,33%</t>
  </si>
  <si>
    <t>1.500.000,00</t>
  </si>
  <si>
    <t>1.256.612,01</t>
  </si>
  <si>
    <t>83,77%</t>
  </si>
  <si>
    <t>200.000,00</t>
  </si>
  <si>
    <t>1.368.000,00</t>
  </si>
  <si>
    <t>971.701,20</t>
  </si>
  <si>
    <t>71,03%</t>
  </si>
  <si>
    <t>198.000,00</t>
  </si>
  <si>
    <t>A001522</t>
  </si>
  <si>
    <t xml:space="preserve">Aktivnost: E- MOBILNOST </t>
  </si>
  <si>
    <t>16.000,00</t>
  </si>
  <si>
    <t>99,84%</t>
  </si>
  <si>
    <t>760.000,00</t>
  </si>
  <si>
    <t>882.788,70</t>
  </si>
  <si>
    <t>116,16%</t>
  </si>
  <si>
    <t>394.000,00</t>
  </si>
  <si>
    <t>72.937,50</t>
  </si>
  <si>
    <t>18,51%</t>
  </si>
  <si>
    <t>277.000,00</t>
  </si>
  <si>
    <t>174.000,00</t>
  </si>
  <si>
    <t>62,82%</t>
  </si>
  <si>
    <t>A001620</t>
  </si>
  <si>
    <t xml:space="preserve">Aktivnost: klub mladih i kolna vaga </t>
  </si>
  <si>
    <t>3.000,00</t>
  </si>
  <si>
    <t>A001624</t>
  </si>
  <si>
    <t xml:space="preserve">Aktivnost: sTUDIJA IZVODLJIVOSTI ZA UZGOJ BILJA </t>
  </si>
  <si>
    <t>RAZDJEL 002 OPĆINSKA KNJIŽNICA POKUPSKO</t>
  </si>
  <si>
    <t>179.200,00</t>
  </si>
  <si>
    <t>148.736,65</t>
  </si>
  <si>
    <t>83,00%</t>
  </si>
  <si>
    <t>A001311</t>
  </si>
  <si>
    <t>Aktivnost: PROGRAM POTREBA U KULTURI</t>
  </si>
  <si>
    <t>94.000,00</t>
  </si>
  <si>
    <t>81.138,03</t>
  </si>
  <si>
    <t>86,32%</t>
  </si>
  <si>
    <t>2.200,00</t>
  </si>
  <si>
    <t>46.000,00</t>
  </si>
  <si>
    <t>43.534,64</t>
  </si>
  <si>
    <t>94,64%</t>
  </si>
  <si>
    <t>5.600,00</t>
  </si>
  <si>
    <t>95,98%</t>
  </si>
  <si>
    <t>8.000,00</t>
  </si>
  <si>
    <t>1.691,00</t>
  </si>
  <si>
    <t>21,14%</t>
  </si>
  <si>
    <t>16.997,98</t>
  </si>
  <si>
    <t>84,99%</t>
  </si>
  <si>
    <t>1.100,00</t>
  </si>
  <si>
    <t>2.300,00</t>
  </si>
  <si>
    <t>5,68%</t>
  </si>
  <si>
    <t>424</t>
  </si>
  <si>
    <t>Knjige, umjetnička djela i ostale izložbene vrijednosti</t>
  </si>
  <si>
    <t xml:space="preserve">ZAKLJUČAK </t>
  </si>
  <si>
    <t>Općine Pokupsko za 2017. godinu</t>
  </si>
  <si>
    <t xml:space="preserve">Na temelju članka 110.Zakona o proračunu (Narodne novine br. 87/08,136/12 i 15/15) </t>
  </si>
  <si>
    <t>i članka 33. Statuta Općine Pokupsko ( Glasnik Zagrebačke županije broj 11/13 i 4/18)</t>
  </si>
  <si>
    <t>Članak 1.</t>
  </si>
  <si>
    <t>Prihvaća se Godišnji izvještaj o izvršenju proračuna Općine Pokupsko za 2017. godinu.</t>
  </si>
  <si>
    <t>Članak 2.</t>
  </si>
  <si>
    <t>Zaključak stupa na snagu osmog dana nakon objave u "Glasniku Zagrebačke županije".</t>
  </si>
  <si>
    <t>o prihvačanju Godišnjeg izvještaja o izvršenju proračuna</t>
  </si>
  <si>
    <t>KLASA:</t>
  </si>
  <si>
    <t>URBROJ:</t>
  </si>
  <si>
    <t>Pokupsko,</t>
  </si>
  <si>
    <t>Predsjednik</t>
  </si>
  <si>
    <t>Općinskog vijeća Općine Pokupsko:</t>
  </si>
  <si>
    <t>Stjepan Sučec</t>
  </si>
  <si>
    <t xml:space="preserve">donijelo je </t>
  </si>
  <si>
    <t xml:space="preserve">Općinsko vijeće Općine Pokupsko na 9. sjednici održanoj  30. svibnja, 2018. godine </t>
  </si>
  <si>
    <t>30. svibnja, 2018. godine</t>
  </si>
  <si>
    <t>238-22-1-18-1</t>
  </si>
  <si>
    <t>400-08/18-01/04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</si>
</sst>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\.mm\.yyyy"/>
  </numFmts>
  <fonts count="38" x14ac:knownFonts="1"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color indexed="9"/>
      <name val="Arial"/>
    </font>
    <font>
      <b/>
      <sz val="14"/>
      <name val="Arial"/>
    </font>
    <font>
      <b/>
      <sz val="10"/>
      <name val="Arial"/>
    </font>
    <font>
      <b/>
      <sz val="10"/>
      <name val="Arial"/>
    </font>
    <font>
      <b/>
      <sz val="10"/>
      <color indexed="9"/>
      <name val="Arial"/>
    </font>
    <font>
      <b/>
      <sz val="14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color indexed="9"/>
      <name val="Arial"/>
    </font>
    <font>
      <b/>
      <sz val="14"/>
      <name val="Arial"/>
    </font>
    <font>
      <b/>
      <sz val="10"/>
      <name val="Arial"/>
    </font>
    <font>
      <b/>
      <sz val="10"/>
      <color indexed="63"/>
      <name val="Arial"/>
    </font>
    <font>
      <b/>
      <sz val="10"/>
      <name val="Arial"/>
    </font>
    <font>
      <b/>
      <sz val="14"/>
      <name val="Arial"/>
    </font>
    <font>
      <b/>
      <sz val="10"/>
      <name val="Arial"/>
    </font>
    <font>
      <b/>
      <sz val="10"/>
      <color indexed="9"/>
      <name val="Arial"/>
    </font>
    <font>
      <b/>
      <sz val="14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name val="Arial"/>
    </font>
    <font>
      <b/>
      <sz val="10"/>
      <name val="Arial"/>
    </font>
    <font>
      <b/>
      <sz val="14"/>
      <name val="Arial"/>
    </font>
    <font>
      <b/>
      <sz val="10"/>
      <name val="Arial"/>
    </font>
    <font>
      <b/>
      <sz val="10"/>
      <color indexed="9"/>
      <name val="Arial"/>
    </font>
    <font>
      <b/>
      <sz val="14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color indexed="63"/>
      <name val="Arial"/>
    </font>
    <font>
      <b/>
      <sz val="14"/>
      <name val="Arial"/>
    </font>
    <font>
      <sz val="10"/>
      <name val="Arial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Font="1" applyBorder="1" applyAlignment="1" applyProtection="1">
      <alignment horizontal="right"/>
    </xf>
    <xf numFmtId="172" fontId="0" fillId="0" borderId="0" xfId="0" applyNumberFormat="1" applyFont="1" applyBorder="1" applyAlignment="1" applyProtection="1">
      <alignment horizontal="left"/>
    </xf>
    <xf numFmtId="20" fontId="0" fillId="0" borderId="0" xfId="0" applyNumberFormat="1" applyFont="1" applyBorder="1" applyAlignment="1" applyProtection="1">
      <alignment horizontal="left"/>
    </xf>
    <xf numFmtId="0" fontId="5" fillId="0" borderId="0" xfId="0" applyFont="1"/>
    <xf numFmtId="0" fontId="9" fillId="0" borderId="0" xfId="0" applyFont="1"/>
    <xf numFmtId="0" fontId="14" fillId="0" borderId="0" xfId="0" applyFont="1"/>
    <xf numFmtId="0" fontId="18" fillId="0" borderId="0" xfId="0" applyFont="1"/>
    <xf numFmtId="0" fontId="21" fillId="0" borderId="0" xfId="0" applyFont="1"/>
    <xf numFmtId="0" fontId="26" fillId="0" borderId="0" xfId="0" applyFont="1"/>
    <xf numFmtId="0" fontId="29" fillId="0" borderId="0" xfId="0" applyFont="1"/>
    <xf numFmtId="0" fontId="33" fillId="0" borderId="0" xfId="0" applyFont="1"/>
    <xf numFmtId="4" fontId="0" fillId="0" borderId="0" xfId="0" applyNumberFormat="1"/>
    <xf numFmtId="0" fontId="35" fillId="0" borderId="0" xfId="0" applyFont="1"/>
    <xf numFmtId="0" fontId="36" fillId="0" borderId="0" xfId="0" applyFont="1"/>
    <xf numFmtId="0" fontId="0" fillId="0" borderId="0" xfId="0" applyAlignment="1"/>
    <xf numFmtId="2" fontId="0" fillId="0" borderId="0" xfId="0" applyNumberFormat="1"/>
    <xf numFmtId="0" fontId="35" fillId="0" borderId="0" xfId="0" applyNumberFormat="1" applyFont="1" applyAlignment="1"/>
    <xf numFmtId="0" fontId="0" fillId="0" borderId="0" xfId="0" applyNumberFormat="1" applyAlignment="1"/>
    <xf numFmtId="0" fontId="36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/>
    </xf>
    <xf numFmtId="0" fontId="0" fillId="0" borderId="0" xfId="0"/>
    <xf numFmtId="4" fontId="2" fillId="0" borderId="0" xfId="0" applyNumberFormat="1" applyFont="1" applyBorder="1" applyAlignment="1" applyProtection="1">
      <alignment horizontal="right"/>
    </xf>
    <xf numFmtId="10" fontId="2" fillId="0" borderId="0" xfId="1" applyNumberFormat="1" applyFont="1" applyBorder="1" applyAlignment="1" applyProtection="1">
      <alignment horizontal="right"/>
    </xf>
    <xf numFmtId="10" fontId="0" fillId="0" borderId="0" xfId="1" applyNumberFormat="1" applyFont="1"/>
    <xf numFmtId="0" fontId="4" fillId="3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4" fillId="3" borderId="0" xfId="0" applyFont="1" applyFill="1" applyAlignment="1">
      <alignment horizontal="left"/>
    </xf>
    <xf numFmtId="0" fontId="2" fillId="0" borderId="0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right"/>
    </xf>
    <xf numFmtId="4" fontId="0" fillId="0" borderId="0" xfId="0" applyNumberFormat="1"/>
    <xf numFmtId="10" fontId="2" fillId="0" borderId="0" xfId="0" applyNumberFormat="1" applyFont="1" applyBorder="1" applyAlignment="1" applyProtection="1">
      <alignment horizontal="right"/>
    </xf>
    <xf numFmtId="0" fontId="4" fillId="3" borderId="0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right"/>
    </xf>
    <xf numFmtId="10" fontId="6" fillId="0" borderId="0" xfId="0" applyNumberFormat="1" applyFont="1" applyBorder="1" applyAlignment="1" applyProtection="1">
      <alignment horizontal="right"/>
    </xf>
    <xf numFmtId="10" fontId="6" fillId="0" borderId="0" xfId="1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right"/>
    </xf>
    <xf numFmtId="4" fontId="0" fillId="0" borderId="0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>
      <alignment horizontal="right"/>
    </xf>
    <xf numFmtId="0" fontId="8" fillId="3" borderId="0" xfId="0" applyFont="1" applyFill="1" applyAlignment="1">
      <alignment horizontal="left"/>
    </xf>
    <xf numFmtId="0" fontId="8" fillId="3" borderId="0" xfId="0" applyFont="1" applyFill="1" applyBorder="1" applyAlignment="1" applyProtection="1">
      <alignment horizontal="center"/>
    </xf>
    <xf numFmtId="0" fontId="7" fillId="2" borderId="0" xfId="0" applyFont="1" applyFill="1" applyAlignment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0" xfId="0" applyFont="1"/>
    <xf numFmtId="0" fontId="12" fillId="5" borderId="0" xfId="0" applyFont="1" applyFill="1" applyBorder="1" applyAlignment="1" applyProtection="1">
      <alignment horizontal="left"/>
    </xf>
    <xf numFmtId="4" fontId="12" fillId="5" borderId="0" xfId="0" applyNumberFormat="1" applyFont="1" applyFill="1" applyBorder="1" applyAlignment="1" applyProtection="1">
      <alignment horizontal="right"/>
    </xf>
    <xf numFmtId="0" fontId="12" fillId="5" borderId="0" xfId="0" applyFont="1" applyFill="1" applyBorder="1" applyAlignment="1" applyProtection="1">
      <alignment horizontal="right"/>
    </xf>
    <xf numFmtId="10" fontId="11" fillId="11" borderId="0" xfId="1" applyNumberFormat="1" applyFont="1" applyFill="1" applyBorder="1" applyAlignment="1" applyProtection="1">
      <alignment horizontal="right"/>
    </xf>
    <xf numFmtId="10" fontId="34" fillId="11" borderId="0" xfId="1" applyNumberFormat="1" applyFont="1" applyFill="1"/>
    <xf numFmtId="0" fontId="11" fillId="4" borderId="0" xfId="0" applyFont="1" applyFill="1" applyBorder="1" applyAlignment="1" applyProtection="1">
      <alignment horizontal="left"/>
    </xf>
    <xf numFmtId="4" fontId="11" fillId="4" borderId="0" xfId="0" applyNumberFormat="1" applyFont="1" applyFill="1" applyBorder="1" applyAlignment="1" applyProtection="1">
      <alignment horizontal="right"/>
    </xf>
    <xf numFmtId="0" fontId="11" fillId="4" borderId="0" xfId="0" applyFont="1" applyFill="1" applyBorder="1" applyAlignment="1" applyProtection="1">
      <alignment horizontal="right"/>
    </xf>
    <xf numFmtId="10" fontId="11" fillId="4" borderId="0" xfId="1" applyNumberFormat="1" applyFont="1" applyFill="1" applyBorder="1" applyAlignment="1" applyProtection="1">
      <alignment horizontal="right"/>
    </xf>
    <xf numFmtId="4" fontId="2" fillId="5" borderId="0" xfId="0" applyNumberFormat="1" applyFont="1" applyFill="1" applyBorder="1" applyAlignment="1" applyProtection="1">
      <alignment horizontal="right"/>
    </xf>
    <xf numFmtId="0" fontId="13" fillId="3" borderId="0" xfId="0" applyFont="1" applyFill="1" applyAlignment="1">
      <alignment horizontal="left"/>
    </xf>
    <xf numFmtId="4" fontId="13" fillId="3" borderId="0" xfId="0" applyNumberFormat="1" applyFont="1" applyFill="1" applyBorder="1" applyAlignment="1" applyProtection="1">
      <alignment horizontal="right"/>
    </xf>
    <xf numFmtId="0" fontId="13" fillId="3" borderId="0" xfId="0" applyFont="1" applyFill="1" applyBorder="1" applyAlignment="1" applyProtection="1">
      <alignment horizontal="right"/>
    </xf>
    <xf numFmtId="10" fontId="13" fillId="3" borderId="0" xfId="1" applyNumberFormat="1" applyFont="1" applyFill="1" applyBorder="1" applyAlignment="1" applyProtection="1">
      <alignment horizontal="right"/>
    </xf>
    <xf numFmtId="0" fontId="10" fillId="2" borderId="0" xfId="0" applyFont="1" applyFill="1" applyAlignment="1">
      <alignment horizontal="center"/>
    </xf>
    <xf numFmtId="0" fontId="14" fillId="0" borderId="0" xfId="0" applyFont="1" applyBorder="1" applyAlignment="1" applyProtection="1">
      <alignment horizontal="center"/>
    </xf>
    <xf numFmtId="0" fontId="14" fillId="0" borderId="0" xfId="0" applyFont="1"/>
    <xf numFmtId="0" fontId="15" fillId="0" borderId="0" xfId="0" applyFont="1" applyBorder="1" applyAlignment="1" applyProtection="1">
      <alignment horizontal="left"/>
    </xf>
    <xf numFmtId="4" fontId="15" fillId="0" borderId="0" xfId="0" applyNumberFormat="1" applyFont="1" applyBorder="1" applyAlignment="1" applyProtection="1">
      <alignment horizontal="right"/>
    </xf>
    <xf numFmtId="0" fontId="15" fillId="0" borderId="0" xfId="0" applyFont="1" applyBorder="1" applyAlignment="1" applyProtection="1">
      <alignment horizontal="right"/>
    </xf>
    <xf numFmtId="0" fontId="16" fillId="7" borderId="0" xfId="0" applyFont="1" applyFill="1" applyBorder="1" applyAlignment="1" applyProtection="1">
      <alignment horizontal="left"/>
    </xf>
    <xf numFmtId="4" fontId="16" fillId="7" borderId="0" xfId="0" applyNumberFormat="1" applyFont="1" applyFill="1" applyBorder="1" applyAlignment="1" applyProtection="1">
      <alignment horizontal="right"/>
    </xf>
    <xf numFmtId="0" fontId="16" fillId="7" borderId="0" xfId="0" applyFont="1" applyFill="1" applyBorder="1" applyAlignment="1" applyProtection="1">
      <alignment horizontal="right"/>
    </xf>
    <xf numFmtId="10" fontId="15" fillId="0" borderId="0" xfId="0" applyNumberFormat="1" applyFont="1" applyBorder="1" applyAlignment="1" applyProtection="1">
      <alignment horizontal="right"/>
    </xf>
    <xf numFmtId="10" fontId="0" fillId="0" borderId="0" xfId="1" applyNumberFormat="1" applyFont="1" applyBorder="1" applyAlignment="1" applyProtection="1">
      <alignment horizontal="right"/>
    </xf>
    <xf numFmtId="10" fontId="15" fillId="0" borderId="0" xfId="1" applyNumberFormat="1" applyFont="1" applyBorder="1" applyAlignment="1" applyProtection="1">
      <alignment horizontal="right"/>
    </xf>
    <xf numFmtId="10" fontId="16" fillId="7" borderId="0" xfId="1" applyNumberFormat="1" applyFont="1" applyFill="1" applyBorder="1" applyAlignment="1" applyProtection="1">
      <alignment horizontal="right"/>
    </xf>
    <xf numFmtId="0" fontId="17" fillId="2" borderId="0" xfId="0" applyFont="1" applyFill="1" applyBorder="1" applyAlignment="1" applyProtection="1">
      <alignment horizontal="left"/>
    </xf>
    <xf numFmtId="4" fontId="17" fillId="2" borderId="0" xfId="0" applyNumberFormat="1" applyFont="1" applyFill="1" applyBorder="1" applyAlignment="1" applyProtection="1">
      <alignment horizontal="right"/>
    </xf>
    <xf numFmtId="10" fontId="17" fillId="2" borderId="0" xfId="1" applyNumberFormat="1" applyFont="1" applyFill="1" applyBorder="1" applyAlignment="1" applyProtection="1">
      <alignment horizontal="right"/>
    </xf>
    <xf numFmtId="0" fontId="15" fillId="6" borderId="0" xfId="0" applyFont="1" applyFill="1" applyAlignment="1">
      <alignment horizontal="center"/>
    </xf>
    <xf numFmtId="0" fontId="18" fillId="0" borderId="0" xfId="0" applyFont="1" applyBorder="1" applyAlignment="1" applyProtection="1">
      <alignment horizontal="center"/>
    </xf>
    <xf numFmtId="0" fontId="18" fillId="0" borderId="0" xfId="0" applyFont="1"/>
    <xf numFmtId="0" fontId="20" fillId="3" borderId="0" xfId="0" applyFont="1" applyFill="1" applyBorder="1" applyAlignment="1" applyProtection="1">
      <alignment horizontal="left"/>
    </xf>
    <xf numFmtId="0" fontId="20" fillId="3" borderId="0" xfId="0" applyFont="1" applyFill="1" applyBorder="1" applyAlignment="1" applyProtection="1">
      <alignment horizontal="right"/>
    </xf>
    <xf numFmtId="0" fontId="19" fillId="0" borderId="0" xfId="0" applyFont="1" applyBorder="1" applyAlignment="1" applyProtection="1">
      <alignment horizontal="left"/>
    </xf>
    <xf numFmtId="4" fontId="19" fillId="0" borderId="0" xfId="0" applyNumberFormat="1" applyFont="1" applyBorder="1" applyAlignment="1" applyProtection="1">
      <alignment horizontal="right"/>
    </xf>
    <xf numFmtId="0" fontId="19" fillId="0" borderId="0" xfId="0" applyFont="1" applyBorder="1" applyAlignment="1" applyProtection="1">
      <alignment horizontal="right"/>
    </xf>
    <xf numFmtId="0" fontId="20" fillId="3" borderId="0" xfId="0" applyFont="1" applyFill="1" applyAlignment="1">
      <alignment horizontal="center"/>
    </xf>
    <xf numFmtId="0" fontId="0" fillId="0" borderId="0" xfId="0" applyFont="1" applyBorder="1" applyAlignment="1" applyProtection="1">
      <alignment horizontal="left" wrapText="1"/>
    </xf>
    <xf numFmtId="0" fontId="19" fillId="0" borderId="0" xfId="0" applyFont="1" applyBorder="1" applyAlignment="1" applyProtection="1">
      <alignment horizontal="left" wrapText="1"/>
    </xf>
    <xf numFmtId="0" fontId="0" fillId="0" borderId="0" xfId="0" applyAlignment="1"/>
    <xf numFmtId="0" fontId="19" fillId="3" borderId="0" xfId="0" applyFont="1" applyFill="1" applyAlignment="1">
      <alignment horizontal="center"/>
    </xf>
    <xf numFmtId="0" fontId="19" fillId="3" borderId="0" xfId="0" applyFont="1" applyFill="1" applyAlignment="1">
      <alignment horizontal="center" wrapText="1"/>
    </xf>
    <xf numFmtId="0" fontId="21" fillId="0" borderId="0" xfId="0" applyFont="1" applyBorder="1" applyAlignment="1" applyProtection="1">
      <alignment horizontal="center"/>
    </xf>
    <xf numFmtId="0" fontId="21" fillId="0" borderId="0" xfId="0" applyFont="1"/>
    <xf numFmtId="0" fontId="23" fillId="3" borderId="0" xfId="0" applyFont="1" applyFill="1" applyAlignment="1">
      <alignment horizontal="left"/>
    </xf>
    <xf numFmtId="0" fontId="23" fillId="3" borderId="0" xfId="0" applyFont="1" applyFill="1" applyBorder="1" applyAlignment="1" applyProtection="1">
      <alignment horizontal="right"/>
    </xf>
    <xf numFmtId="0" fontId="25" fillId="5" borderId="0" xfId="0" applyFont="1" applyFill="1" applyBorder="1" applyAlignment="1" applyProtection="1">
      <alignment horizontal="left"/>
    </xf>
    <xf numFmtId="0" fontId="25" fillId="5" borderId="0" xfId="0" applyFont="1" applyFill="1" applyBorder="1" applyAlignment="1" applyProtection="1">
      <alignment horizontal="right"/>
    </xf>
    <xf numFmtId="0" fontId="24" fillId="4" borderId="0" xfId="0" applyFont="1" applyFill="1" applyBorder="1" applyAlignment="1" applyProtection="1">
      <alignment horizontal="left"/>
    </xf>
    <xf numFmtId="0" fontId="24" fillId="4" borderId="0" xfId="0" applyFont="1" applyFill="1" applyBorder="1" applyAlignment="1" applyProtection="1">
      <alignment horizontal="right"/>
    </xf>
    <xf numFmtId="10" fontId="24" fillId="4" borderId="0" xfId="0" applyNumberFormat="1" applyFont="1" applyFill="1" applyBorder="1" applyAlignment="1" applyProtection="1">
      <alignment horizontal="right"/>
    </xf>
    <xf numFmtId="0" fontId="22" fillId="2" borderId="0" xfId="0" applyFont="1" applyFill="1" applyAlignment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0" xfId="0" applyFont="1"/>
    <xf numFmtId="0" fontId="28" fillId="8" borderId="0" xfId="0" applyFont="1" applyFill="1" applyBorder="1" applyAlignment="1" applyProtection="1">
      <alignment horizontal="left"/>
    </xf>
    <xf numFmtId="0" fontId="28" fillId="8" borderId="0" xfId="0" applyFont="1" applyFill="1" applyBorder="1" applyAlignment="1" applyProtection="1">
      <alignment horizontal="right"/>
    </xf>
    <xf numFmtId="4" fontId="28" fillId="8" borderId="0" xfId="0" applyNumberFormat="1" applyFont="1" applyFill="1" applyBorder="1" applyAlignment="1" applyProtection="1">
      <alignment horizontal="right"/>
    </xf>
    <xf numFmtId="10" fontId="28" fillId="8" borderId="0" xfId="1" applyNumberFormat="1" applyFont="1" applyFill="1" applyBorder="1" applyAlignment="1" applyProtection="1">
      <alignment horizontal="right"/>
    </xf>
    <xf numFmtId="0" fontId="27" fillId="6" borderId="0" xfId="0" applyFont="1" applyFill="1" applyAlignment="1">
      <alignment horizontal="center"/>
    </xf>
    <xf numFmtId="0" fontId="27" fillId="2" borderId="0" xfId="0" applyFont="1" applyFill="1" applyBorder="1" applyAlignment="1" applyProtection="1">
      <alignment horizontal="left"/>
    </xf>
    <xf numFmtId="0" fontId="27" fillId="2" borderId="0" xfId="0" applyFont="1" applyFill="1" applyBorder="1" applyAlignment="1" applyProtection="1">
      <alignment horizontal="right"/>
    </xf>
    <xf numFmtId="4" fontId="27" fillId="2" borderId="0" xfId="0" applyNumberFormat="1" applyFont="1" applyFill="1" applyBorder="1" applyAlignment="1" applyProtection="1">
      <alignment horizontal="right"/>
    </xf>
    <xf numFmtId="10" fontId="27" fillId="2" borderId="0" xfId="1" applyNumberFormat="1" applyFont="1" applyFill="1" applyBorder="1" applyAlignment="1" applyProtection="1">
      <alignment horizontal="right"/>
    </xf>
    <xf numFmtId="0" fontId="29" fillId="0" borderId="0" xfId="0" applyFont="1" applyBorder="1" applyAlignment="1" applyProtection="1">
      <alignment horizontal="center"/>
    </xf>
    <xf numFmtId="0" fontId="29" fillId="0" borderId="0" xfId="0" applyFont="1"/>
    <xf numFmtId="0" fontId="30" fillId="0" borderId="0" xfId="0" applyFont="1" applyBorder="1" applyAlignment="1" applyProtection="1">
      <alignment horizontal="left"/>
    </xf>
    <xf numFmtId="0" fontId="30" fillId="0" borderId="0" xfId="0" applyFont="1" applyBorder="1" applyAlignment="1" applyProtection="1">
      <alignment horizontal="right"/>
    </xf>
    <xf numFmtId="0" fontId="30" fillId="10" borderId="0" xfId="0" applyFont="1" applyFill="1" applyBorder="1" applyAlignment="1" applyProtection="1">
      <alignment horizontal="right"/>
    </xf>
    <xf numFmtId="0" fontId="30" fillId="5" borderId="0" xfId="0" applyFont="1" applyFill="1" applyBorder="1" applyAlignment="1" applyProtection="1">
      <alignment horizontal="left"/>
    </xf>
    <xf numFmtId="0" fontId="30" fillId="5" borderId="0" xfId="0" applyFont="1" applyFill="1" applyBorder="1" applyAlignment="1" applyProtection="1">
      <alignment horizontal="right"/>
    </xf>
    <xf numFmtId="0" fontId="32" fillId="7" borderId="0" xfId="0" applyFont="1" applyFill="1" applyBorder="1" applyAlignment="1" applyProtection="1">
      <alignment horizontal="left"/>
    </xf>
    <xf numFmtId="0" fontId="32" fillId="7" borderId="0" xfId="0" applyFont="1" applyFill="1" applyBorder="1" applyAlignment="1" applyProtection="1">
      <alignment horizontal="right"/>
    </xf>
    <xf numFmtId="0" fontId="30" fillId="10" borderId="0" xfId="0" applyFont="1" applyFill="1" applyBorder="1" applyAlignment="1" applyProtection="1">
      <alignment horizontal="left"/>
    </xf>
    <xf numFmtId="0" fontId="30" fillId="9" borderId="0" xfId="0" applyFont="1" applyFill="1" applyBorder="1" applyAlignment="1" applyProtection="1">
      <alignment horizontal="left"/>
    </xf>
    <xf numFmtId="0" fontId="30" fillId="9" borderId="0" xfId="0" applyFont="1" applyFill="1" applyBorder="1" applyAlignment="1" applyProtection="1">
      <alignment horizontal="right"/>
    </xf>
    <xf numFmtId="4" fontId="30" fillId="0" borderId="0" xfId="0" applyNumberFormat="1" applyFont="1" applyBorder="1" applyAlignment="1" applyProtection="1">
      <alignment horizontal="right"/>
    </xf>
    <xf numFmtId="10" fontId="30" fillId="0" borderId="0" xfId="1" applyNumberFormat="1" applyFont="1" applyBorder="1" applyAlignment="1" applyProtection="1">
      <alignment horizontal="right"/>
    </xf>
    <xf numFmtId="4" fontId="30" fillId="5" borderId="0" xfId="0" applyNumberFormat="1" applyFont="1" applyFill="1" applyBorder="1" applyAlignment="1" applyProtection="1">
      <alignment horizontal="right"/>
    </xf>
    <xf numFmtId="10" fontId="30" fillId="5" borderId="0" xfId="1" applyNumberFormat="1" applyFont="1" applyFill="1" applyBorder="1" applyAlignment="1" applyProtection="1">
      <alignment horizontal="right"/>
    </xf>
    <xf numFmtId="4" fontId="30" fillId="10" borderId="0" xfId="0" applyNumberFormat="1" applyFont="1" applyFill="1" applyBorder="1" applyAlignment="1" applyProtection="1">
      <alignment horizontal="right"/>
    </xf>
    <xf numFmtId="10" fontId="30" fillId="10" borderId="0" xfId="1" applyNumberFormat="1" applyFont="1" applyFill="1" applyBorder="1" applyAlignment="1" applyProtection="1">
      <alignment horizontal="right"/>
    </xf>
    <xf numFmtId="10" fontId="30" fillId="10" borderId="0" xfId="0" applyNumberFormat="1" applyFont="1" applyFill="1" applyBorder="1" applyAlignment="1" applyProtection="1">
      <alignment horizontal="right"/>
    </xf>
    <xf numFmtId="10" fontId="30" fillId="0" borderId="0" xfId="0" applyNumberFormat="1" applyFont="1" applyBorder="1" applyAlignment="1" applyProtection="1">
      <alignment horizontal="right"/>
    </xf>
    <xf numFmtId="4" fontId="30" fillId="9" borderId="0" xfId="0" applyNumberFormat="1" applyFont="1" applyFill="1" applyBorder="1" applyAlignment="1" applyProtection="1">
      <alignment horizontal="right"/>
    </xf>
    <xf numFmtId="4" fontId="32" fillId="7" borderId="0" xfId="0" applyNumberFormat="1" applyFont="1" applyFill="1" applyBorder="1" applyAlignment="1" applyProtection="1">
      <alignment horizontal="right"/>
    </xf>
    <xf numFmtId="0" fontId="30" fillId="6" borderId="0" xfId="0" applyFont="1" applyFill="1" applyAlignment="1">
      <alignment horizontal="center"/>
    </xf>
    <xf numFmtId="0" fontId="31" fillId="2" borderId="0" xfId="0" applyFont="1" applyFill="1" applyBorder="1" applyAlignment="1" applyProtection="1">
      <alignment horizontal="left"/>
    </xf>
    <xf numFmtId="0" fontId="31" fillId="2" borderId="0" xfId="0" applyFont="1" applyFill="1" applyBorder="1" applyAlignment="1" applyProtection="1">
      <alignment horizontal="right"/>
    </xf>
    <xf numFmtId="4" fontId="31" fillId="2" borderId="0" xfId="0" applyNumberFormat="1" applyFont="1" applyFill="1" applyBorder="1" applyAlignment="1" applyProtection="1">
      <alignment horizontal="right"/>
    </xf>
    <xf numFmtId="0" fontId="30" fillId="6" borderId="0" xfId="0" applyFont="1" applyFill="1" applyBorder="1" applyAlignment="1" applyProtection="1">
      <alignment horizontal="left"/>
    </xf>
    <xf numFmtId="0" fontId="33" fillId="0" borderId="0" xfId="0" applyFont="1" applyBorder="1" applyAlignment="1" applyProtection="1">
      <alignment horizontal="center"/>
    </xf>
    <xf numFmtId="0" fontId="33" fillId="0" borderId="0" xfId="0" applyFont="1"/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400050</xdr:colOff>
      <xdr:row>9</xdr:row>
      <xdr:rowOff>47625</xdr:rowOff>
    </xdr:to>
    <xdr:pic>
      <xdr:nvPicPr>
        <xdr:cNvPr id="104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864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view="pageLayout" zoomScaleNormal="100" workbookViewId="0">
      <selection activeCell="E38" sqref="E38"/>
    </sheetView>
  </sheetViews>
  <sheetFormatPr defaultRowHeight="12.75" x14ac:dyDescent="0.2"/>
  <sheetData>
    <row r="1" spans="1:9" x14ac:dyDescent="0.2">
      <c r="A1" s="21"/>
      <c r="B1" s="21"/>
      <c r="C1" s="21"/>
      <c r="D1" s="21"/>
      <c r="E1" s="21"/>
      <c r="F1" s="21"/>
    </row>
    <row r="2" spans="1:9" x14ac:dyDescent="0.2">
      <c r="A2" s="21"/>
      <c r="B2" s="21"/>
      <c r="C2" s="21"/>
      <c r="D2" s="21"/>
      <c r="E2" s="21"/>
      <c r="F2" s="21"/>
    </row>
    <row r="3" spans="1:9" x14ac:dyDescent="0.2">
      <c r="A3" s="21"/>
      <c r="B3" s="21"/>
      <c r="C3" s="21"/>
      <c r="D3" s="21"/>
      <c r="E3" s="21"/>
      <c r="F3" s="21"/>
    </row>
    <row r="4" spans="1:9" x14ac:dyDescent="0.2">
      <c r="A4" s="21"/>
      <c r="B4" s="21"/>
      <c r="C4" s="21"/>
      <c r="D4" s="21"/>
      <c r="E4" s="21"/>
      <c r="F4" s="21"/>
    </row>
    <row r="5" spans="1:9" x14ac:dyDescent="0.2">
      <c r="A5" s="21"/>
      <c r="B5" s="21"/>
      <c r="C5" s="21"/>
      <c r="D5" s="21"/>
      <c r="E5" s="21"/>
      <c r="F5" s="21"/>
    </row>
    <row r="6" spans="1:9" x14ac:dyDescent="0.2">
      <c r="A6" s="21"/>
      <c r="B6" s="21"/>
      <c r="C6" s="21"/>
      <c r="D6" s="21"/>
      <c r="E6" s="21"/>
      <c r="F6" s="21"/>
    </row>
    <row r="7" spans="1:9" x14ac:dyDescent="0.2">
      <c r="A7" s="21"/>
      <c r="B7" s="21"/>
      <c r="C7" s="21"/>
      <c r="D7" s="21"/>
      <c r="E7" s="21"/>
      <c r="F7" s="21"/>
    </row>
    <row r="8" spans="1:9" x14ac:dyDescent="0.2">
      <c r="A8" s="21"/>
      <c r="B8" s="21"/>
      <c r="C8" s="21"/>
      <c r="D8" s="21"/>
      <c r="E8" s="21"/>
      <c r="F8" s="21"/>
    </row>
    <row r="9" spans="1:9" x14ac:dyDescent="0.2">
      <c r="A9" s="21"/>
      <c r="B9" s="21"/>
      <c r="C9" s="21"/>
      <c r="D9" s="21"/>
      <c r="E9" s="21"/>
      <c r="F9" s="21"/>
    </row>
    <row r="10" spans="1:9" x14ac:dyDescent="0.2">
      <c r="A10" s="21"/>
      <c r="B10" s="21"/>
      <c r="C10" s="21"/>
      <c r="D10" s="21"/>
      <c r="E10" s="21"/>
      <c r="F10" s="21"/>
    </row>
    <row r="11" spans="1:9" x14ac:dyDescent="0.2">
      <c r="A11" s="21"/>
      <c r="B11" s="21"/>
      <c r="C11" s="21"/>
      <c r="D11" s="21"/>
      <c r="E11" s="21"/>
      <c r="F11" s="21"/>
    </row>
    <row r="12" spans="1:9" ht="14.25" x14ac:dyDescent="0.2">
      <c r="A12" s="14" t="s">
        <v>930</v>
      </c>
      <c r="B12" s="14"/>
      <c r="C12" s="14"/>
      <c r="D12" s="14"/>
      <c r="E12" s="14"/>
      <c r="F12" s="14"/>
      <c r="G12" s="14"/>
      <c r="H12" s="14"/>
      <c r="I12" s="14"/>
    </row>
    <row r="13" spans="1:9" ht="14.25" x14ac:dyDescent="0.2">
      <c r="A13" s="14" t="s">
        <v>931</v>
      </c>
      <c r="B13" s="14"/>
      <c r="C13" s="14"/>
      <c r="D13" s="14"/>
      <c r="E13" s="14"/>
      <c r="F13" s="14"/>
      <c r="G13" s="14"/>
      <c r="H13" s="14"/>
      <c r="I13" s="14"/>
    </row>
    <row r="14" spans="1:9" ht="19.5" customHeight="1" x14ac:dyDescent="0.2">
      <c r="A14" s="14" t="s">
        <v>944</v>
      </c>
      <c r="B14" s="14"/>
      <c r="C14" s="14"/>
      <c r="D14" s="14"/>
      <c r="E14" s="14"/>
      <c r="F14" s="14"/>
      <c r="G14" s="14"/>
      <c r="H14" s="14"/>
      <c r="I14" s="14"/>
    </row>
    <row r="15" spans="1:9" ht="14.25" x14ac:dyDescent="0.2">
      <c r="A15" s="19" t="s">
        <v>943</v>
      </c>
      <c r="B15" s="19"/>
      <c r="C15" s="19"/>
      <c r="D15" s="19"/>
      <c r="E15" s="19"/>
      <c r="F15" s="19"/>
      <c r="G15" s="19"/>
      <c r="H15" s="19"/>
      <c r="I15" s="19"/>
    </row>
    <row r="16" spans="1:9" ht="14.25" x14ac:dyDescent="0.2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14.25" x14ac:dyDescent="0.2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14.25" x14ac:dyDescent="0.2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5" x14ac:dyDescent="0.25">
      <c r="A19" s="23" t="s">
        <v>928</v>
      </c>
      <c r="B19" s="23"/>
      <c r="C19" s="23"/>
      <c r="D19" s="23"/>
      <c r="E19" s="23"/>
      <c r="F19" s="23"/>
      <c r="G19" s="23"/>
      <c r="H19" s="23"/>
      <c r="I19" s="23"/>
    </row>
    <row r="20" spans="1:9" ht="15" x14ac:dyDescent="0.25">
      <c r="A20" s="23" t="s">
        <v>936</v>
      </c>
      <c r="B20" s="23"/>
      <c r="C20" s="23"/>
      <c r="D20" s="23"/>
      <c r="E20" s="23"/>
      <c r="F20" s="23"/>
      <c r="G20" s="23"/>
      <c r="H20" s="23"/>
      <c r="I20" s="23"/>
    </row>
    <row r="21" spans="1:9" ht="15" x14ac:dyDescent="0.25">
      <c r="A21" s="23" t="s">
        <v>929</v>
      </c>
      <c r="B21" s="23"/>
      <c r="C21" s="23"/>
      <c r="D21" s="23"/>
      <c r="E21" s="23"/>
      <c r="F21" s="23"/>
      <c r="G21" s="23"/>
      <c r="H21" s="23"/>
      <c r="I21" s="23"/>
    </row>
    <row r="26" spans="1:9" x14ac:dyDescent="0.2">
      <c r="A26" s="20" t="s">
        <v>932</v>
      </c>
      <c r="B26" s="21"/>
      <c r="C26" s="21"/>
      <c r="D26" s="21"/>
      <c r="E26" s="21"/>
      <c r="F26" s="21"/>
      <c r="G26" s="21"/>
      <c r="H26" s="21"/>
      <c r="I26" s="21"/>
    </row>
    <row r="28" spans="1:9" x14ac:dyDescent="0.2">
      <c r="A28" s="13" t="s">
        <v>933</v>
      </c>
    </row>
    <row r="31" spans="1:9" x14ac:dyDescent="0.2">
      <c r="A31" s="20" t="s">
        <v>934</v>
      </c>
      <c r="B31" s="21"/>
      <c r="C31" s="21"/>
      <c r="D31" s="21"/>
      <c r="E31" s="21"/>
      <c r="F31" s="21"/>
      <c r="G31" s="21"/>
      <c r="H31" s="21"/>
      <c r="I31" s="21"/>
    </row>
    <row r="33" spans="1:8" x14ac:dyDescent="0.2">
      <c r="A33" s="13" t="s">
        <v>935</v>
      </c>
    </row>
    <row r="38" spans="1:8" x14ac:dyDescent="0.2">
      <c r="A38" s="13" t="s">
        <v>937</v>
      </c>
      <c r="B38" s="20" t="s">
        <v>947</v>
      </c>
      <c r="C38" s="21"/>
    </row>
    <row r="39" spans="1:8" x14ac:dyDescent="0.2">
      <c r="A39" s="13" t="s">
        <v>938</v>
      </c>
      <c r="B39" s="20" t="s">
        <v>946</v>
      </c>
      <c r="C39" s="21"/>
    </row>
    <row r="40" spans="1:8" x14ac:dyDescent="0.2">
      <c r="A40" s="13" t="s">
        <v>939</v>
      </c>
      <c r="B40" s="17" t="s">
        <v>945</v>
      </c>
      <c r="C40" s="18"/>
    </row>
    <row r="43" spans="1:8" x14ac:dyDescent="0.2">
      <c r="G43" s="13" t="s">
        <v>940</v>
      </c>
    </row>
    <row r="44" spans="1:8" x14ac:dyDescent="0.2">
      <c r="F44" s="13" t="s">
        <v>941</v>
      </c>
    </row>
    <row r="47" spans="1:8" x14ac:dyDescent="0.2">
      <c r="F47" s="20" t="s">
        <v>942</v>
      </c>
      <c r="G47" s="21"/>
      <c r="H47" s="21"/>
    </row>
  </sheetData>
  <mergeCells count="11">
    <mergeCell ref="A1:F11"/>
    <mergeCell ref="A16:I16"/>
    <mergeCell ref="A19:I19"/>
    <mergeCell ref="A20:I20"/>
    <mergeCell ref="A21:I21"/>
    <mergeCell ref="A15:I15"/>
    <mergeCell ref="B38:C38"/>
    <mergeCell ref="B39:C39"/>
    <mergeCell ref="A26:I26"/>
    <mergeCell ref="A31:I31"/>
    <mergeCell ref="F47:H4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>
      <selection activeCell="X36" sqref="X36"/>
    </sheetView>
  </sheetViews>
  <sheetFormatPr defaultRowHeight="12.75" x14ac:dyDescent="0.2"/>
  <cols>
    <col min="6" max="6" width="5" customWidth="1"/>
    <col min="7" max="7" width="2.42578125" hidden="1" customWidth="1"/>
    <col min="8" max="8" width="5" customWidth="1"/>
    <col min="9" max="9" width="9.140625" hidden="1" customWidth="1"/>
    <col min="10" max="10" width="7.5703125" hidden="1" customWidth="1"/>
    <col min="11" max="11" width="5.85546875" hidden="1" customWidth="1"/>
    <col min="12" max="12" width="9.140625" hidden="1" customWidth="1"/>
    <col min="16" max="16" width="6.7109375" customWidth="1"/>
    <col min="18" max="18" width="4" customWidth="1"/>
    <col min="19" max="19" width="6.28515625" customWidth="1"/>
    <col min="20" max="20" width="3.85546875" customWidth="1"/>
    <col min="21" max="21" width="7.28515625" customWidth="1"/>
    <col min="22" max="22" width="3.140625" customWidth="1"/>
    <col min="23" max="23" width="15.5703125" customWidth="1"/>
  </cols>
  <sheetData>
    <row r="1" spans="1:22" x14ac:dyDescent="0.2">
      <c r="A1" s="25" t="s">
        <v>0</v>
      </c>
      <c r="B1" s="25"/>
      <c r="C1" s="1"/>
      <c r="D1" s="2"/>
    </row>
    <row r="2" spans="1:22" x14ac:dyDescent="0.2">
      <c r="A2" s="25" t="s">
        <v>1</v>
      </c>
      <c r="B2" s="25"/>
      <c r="C2" s="1"/>
      <c r="D2" s="3"/>
    </row>
    <row r="3" spans="1:22" x14ac:dyDescent="0.2">
      <c r="A3" s="25" t="s">
        <v>2</v>
      </c>
      <c r="B3" s="25"/>
    </row>
    <row r="4" spans="1:22" x14ac:dyDescent="0.2">
      <c r="A4" s="25" t="s">
        <v>3</v>
      </c>
      <c r="B4" s="25"/>
    </row>
    <row r="5" spans="1:22" x14ac:dyDescent="0.2">
      <c r="A5" s="25" t="s">
        <v>4</v>
      </c>
      <c r="B5" s="25"/>
    </row>
    <row r="6" spans="1:22" s="4" customFormat="1" ht="18" x14ac:dyDescent="0.25">
      <c r="A6" s="39" t="s">
        <v>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2" x14ac:dyDescent="0.2">
      <c r="A7" s="37" t="s">
        <v>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2" x14ac:dyDescent="0.2">
      <c r="A8" s="37" t="s">
        <v>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14" spans="1:22" x14ac:dyDescent="0.2">
      <c r="A14" s="38" t="s">
        <v>7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38" t="s">
        <v>8</v>
      </c>
      <c r="N14" s="25"/>
      <c r="O14" s="38" t="s">
        <v>9</v>
      </c>
      <c r="P14" s="25"/>
      <c r="Q14" s="38" t="s">
        <v>10</v>
      </c>
      <c r="R14" s="25"/>
      <c r="S14" s="38" t="s">
        <v>11</v>
      </c>
      <c r="T14" s="25"/>
      <c r="U14" s="38" t="s">
        <v>12</v>
      </c>
      <c r="V14" s="25"/>
    </row>
    <row r="15" spans="1:22" x14ac:dyDescent="0.2">
      <c r="A15" s="31" t="s">
        <v>13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36" t="s">
        <v>14</v>
      </c>
      <c r="N15" s="25"/>
      <c r="O15" s="36" t="s">
        <v>15</v>
      </c>
      <c r="P15" s="25"/>
      <c r="Q15" s="36" t="s">
        <v>16</v>
      </c>
      <c r="R15" s="25"/>
      <c r="S15" s="36" t="s">
        <v>17</v>
      </c>
      <c r="T15" s="25"/>
      <c r="U15" s="36" t="s">
        <v>18</v>
      </c>
      <c r="V15" s="25"/>
    </row>
    <row r="16" spans="1:22" x14ac:dyDescent="0.2">
      <c r="A16" s="24" t="s">
        <v>19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6">
        <v>11685997.4</v>
      </c>
      <c r="N16" s="25"/>
      <c r="O16" s="33" t="s">
        <v>20</v>
      </c>
      <c r="P16" s="25"/>
      <c r="Q16" s="33" t="s">
        <v>21</v>
      </c>
      <c r="R16" s="25"/>
      <c r="S16" s="35">
        <f>Q16/M16</f>
        <v>0.68460444805507137</v>
      </c>
      <c r="T16" s="25"/>
      <c r="U16" s="35">
        <f t="shared" ref="U16:U22" si="0">Q16/O16</f>
        <v>0.54656130908737433</v>
      </c>
      <c r="V16" s="25"/>
    </row>
    <row r="17" spans="1:22" x14ac:dyDescent="0.2">
      <c r="A17" s="24" t="s">
        <v>22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33" t="s">
        <v>23</v>
      </c>
      <c r="N17" s="25"/>
      <c r="O17" s="33" t="s">
        <v>24</v>
      </c>
      <c r="P17" s="25"/>
      <c r="Q17" s="33" t="s">
        <v>24</v>
      </c>
      <c r="R17" s="25"/>
      <c r="S17" s="35">
        <v>0</v>
      </c>
      <c r="T17" s="25"/>
      <c r="U17" s="35">
        <f t="shared" si="0"/>
        <v>1</v>
      </c>
      <c r="V17" s="25"/>
    </row>
    <row r="18" spans="1:22" x14ac:dyDescent="0.2">
      <c r="A18" s="24" t="s">
        <v>27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>
        <v>11685997.4</v>
      </c>
      <c r="N18" s="25"/>
      <c r="O18" s="33" t="s">
        <v>28</v>
      </c>
      <c r="P18" s="25"/>
      <c r="Q18" s="33" t="s">
        <v>29</v>
      </c>
      <c r="R18" s="25"/>
      <c r="S18" s="35">
        <f>Q18/M18</f>
        <v>0.69039725269834473</v>
      </c>
      <c r="T18" s="25"/>
      <c r="U18" s="35">
        <f t="shared" si="0"/>
        <v>0.54864869502501035</v>
      </c>
      <c r="V18" s="25"/>
    </row>
    <row r="19" spans="1:22" x14ac:dyDescent="0.2">
      <c r="A19" s="24" t="s">
        <v>30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>
        <v>4249307.3499999996</v>
      </c>
      <c r="N19" s="25"/>
      <c r="O19" s="33" t="s">
        <v>32</v>
      </c>
      <c r="P19" s="25"/>
      <c r="Q19" s="26">
        <v>4105880.89</v>
      </c>
      <c r="R19" s="25"/>
      <c r="S19" s="35">
        <f>Q19/M19</f>
        <v>0.9662470967180099</v>
      </c>
      <c r="T19" s="25"/>
      <c r="U19" s="35">
        <f t="shared" si="0"/>
        <v>0.68928784226165496</v>
      </c>
      <c r="V19" s="25"/>
    </row>
    <row r="20" spans="1:22" x14ac:dyDescent="0.2">
      <c r="A20" s="24" t="s">
        <v>33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6">
        <v>2666370.5</v>
      </c>
      <c r="N20" s="25"/>
      <c r="O20" s="33" t="s">
        <v>34</v>
      </c>
      <c r="P20" s="25"/>
      <c r="Q20" s="33" t="s">
        <v>35</v>
      </c>
      <c r="R20" s="25"/>
      <c r="S20" s="35">
        <f>Q20/M20</f>
        <v>1.3737446540156366</v>
      </c>
      <c r="T20" s="25"/>
      <c r="U20" s="35">
        <f t="shared" si="0"/>
        <v>0.76318621106365248</v>
      </c>
      <c r="V20" s="25"/>
    </row>
    <row r="21" spans="1:22" x14ac:dyDescent="0.2">
      <c r="A21" s="24" t="s">
        <v>36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6">
        <f>M19+M20</f>
        <v>6915677.8499999996</v>
      </c>
      <c r="N21" s="25"/>
      <c r="O21" s="33" t="s">
        <v>37</v>
      </c>
      <c r="P21" s="25"/>
      <c r="Q21" s="26">
        <f>Q19+Q20</f>
        <v>7768793.1100000003</v>
      </c>
      <c r="R21" s="25"/>
      <c r="S21" s="35">
        <f>Q21/M21</f>
        <v>1.1233596009681106</v>
      </c>
      <c r="T21" s="25"/>
      <c r="U21" s="35">
        <f t="shared" si="0"/>
        <v>0.72226186850374674</v>
      </c>
      <c r="V21" s="25"/>
    </row>
    <row r="22" spans="1:22" x14ac:dyDescent="0.2">
      <c r="A22" s="24" t="s">
        <v>38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>
        <v>4770319.55</v>
      </c>
      <c r="N22" s="25"/>
      <c r="O22" s="33" t="s">
        <v>39</v>
      </c>
      <c r="P22" s="25"/>
      <c r="Q22" s="26">
        <v>299187.39</v>
      </c>
      <c r="R22" s="25"/>
      <c r="S22" s="35">
        <f>Q22/M22</f>
        <v>6.271852165543082E-2</v>
      </c>
      <c r="T22" s="25"/>
      <c r="U22" s="35">
        <f t="shared" si="0"/>
        <v>7.576311339089474E-2</v>
      </c>
      <c r="V22" s="25"/>
    </row>
    <row r="23" spans="1:22" x14ac:dyDescent="0.2">
      <c r="A23" s="31" t="s">
        <v>40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31" t="s">
        <v>1</v>
      </c>
      <c r="N23" s="25"/>
      <c r="O23" s="31" t="s">
        <v>1</v>
      </c>
      <c r="P23" s="25"/>
      <c r="Q23" s="31" t="s">
        <v>1</v>
      </c>
      <c r="R23" s="25"/>
      <c r="S23" s="31" t="s">
        <v>1</v>
      </c>
      <c r="T23" s="25"/>
      <c r="U23" s="31" t="s">
        <v>1</v>
      </c>
      <c r="V23" s="25"/>
    </row>
    <row r="24" spans="1:22" x14ac:dyDescent="0.2">
      <c r="A24" s="24" t="s">
        <v>41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33" t="s">
        <v>42</v>
      </c>
      <c r="N24" s="25"/>
      <c r="O24" s="33" t="s">
        <v>23</v>
      </c>
      <c r="P24" s="25"/>
      <c r="Q24" s="33" t="s">
        <v>23</v>
      </c>
      <c r="R24" s="25"/>
      <c r="S24" s="27">
        <f>Q24/M24</f>
        <v>0</v>
      </c>
      <c r="T24" s="28"/>
      <c r="U24" s="33" t="s">
        <v>25</v>
      </c>
      <c r="V24" s="25"/>
    </row>
    <row r="25" spans="1:22" x14ac:dyDescent="0.2">
      <c r="A25" s="24" t="s">
        <v>43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33" t="s">
        <v>44</v>
      </c>
      <c r="N25" s="25"/>
      <c r="O25" s="33" t="s">
        <v>45</v>
      </c>
      <c r="P25" s="25"/>
      <c r="Q25" s="33" t="s">
        <v>46</v>
      </c>
      <c r="R25" s="25"/>
      <c r="S25" s="27">
        <f>Q25/M25</f>
        <v>0.3010414190975832</v>
      </c>
      <c r="T25" s="28"/>
      <c r="U25" s="27">
        <f>Q25/O25</f>
        <v>1.0000666552263846</v>
      </c>
      <c r="V25" s="28"/>
    </row>
    <row r="26" spans="1:22" x14ac:dyDescent="0.2">
      <c r="A26" s="24" t="s">
        <v>49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6">
        <v>-3571160.36</v>
      </c>
      <c r="N26" s="34"/>
      <c r="O26" s="33" t="s">
        <v>51</v>
      </c>
      <c r="P26" s="25"/>
      <c r="Q26" s="26">
        <v>-1887899.78</v>
      </c>
      <c r="R26" s="25"/>
      <c r="S26" s="27">
        <f>Q26/M26</f>
        <v>0.52865163971522133</v>
      </c>
      <c r="T26" s="28"/>
      <c r="U26" s="27">
        <f>Q26/O26</f>
        <v>1.0000666552263846</v>
      </c>
      <c r="V26" s="28"/>
    </row>
    <row r="27" spans="1:22" x14ac:dyDescent="0.2">
      <c r="A27" s="24" t="s">
        <v>54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>
        <v>-3260370.13</v>
      </c>
      <c r="N27" s="34"/>
      <c r="O27" s="26">
        <v>-2061210.94</v>
      </c>
      <c r="P27" s="34"/>
      <c r="Q27" s="26">
        <v>-2061210.94</v>
      </c>
      <c r="R27" s="25"/>
      <c r="S27" s="27">
        <f>Q27/M27</f>
        <v>0.63220151633520205</v>
      </c>
      <c r="T27" s="28"/>
      <c r="U27" s="27">
        <f>Q27/O27</f>
        <v>1</v>
      </c>
      <c r="V27" s="28"/>
    </row>
    <row r="28" spans="1:22" ht="28.5" customHeight="1" x14ac:dyDescent="0.2">
      <c r="A28" s="32" t="s">
        <v>55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3" t="s">
        <v>23</v>
      </c>
      <c r="N28" s="25"/>
      <c r="O28" s="33" t="s">
        <v>23</v>
      </c>
      <c r="P28" s="25"/>
      <c r="Q28" s="33" t="s">
        <v>23</v>
      </c>
      <c r="R28" s="25"/>
      <c r="S28" s="27">
        <v>0</v>
      </c>
      <c r="T28" s="28"/>
      <c r="U28" s="27">
        <v>0</v>
      </c>
      <c r="V28" s="28"/>
    </row>
    <row r="29" spans="1:22" ht="27.75" customHeight="1" x14ac:dyDescent="0.2">
      <c r="A29" s="29" t="s">
        <v>56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1" t="s">
        <v>1</v>
      </c>
      <c r="N29" s="25"/>
      <c r="O29" s="31" t="s">
        <v>1</v>
      </c>
      <c r="P29" s="25"/>
      <c r="Q29" s="31" t="s">
        <v>1</v>
      </c>
      <c r="R29" s="25"/>
      <c r="S29" s="31" t="s">
        <v>1</v>
      </c>
      <c r="T29" s="25"/>
      <c r="U29" s="31" t="s">
        <v>1</v>
      </c>
      <c r="V29" s="25"/>
    </row>
    <row r="30" spans="1:22" x14ac:dyDescent="0.2">
      <c r="A30" s="24" t="s">
        <v>57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>
        <f>M22+M27+M26</f>
        <v>-2061210.94</v>
      </c>
      <c r="N30" s="25"/>
      <c r="O30" s="26">
        <v>-2061210.94</v>
      </c>
      <c r="P30" s="25"/>
      <c r="Q30" s="26">
        <f>Q22+Q26+Q27</f>
        <v>-3649923.33</v>
      </c>
      <c r="R30" s="25"/>
      <c r="S30" s="27">
        <f>Q30/M30</f>
        <v>1.7707665232943117</v>
      </c>
      <c r="T30" s="28"/>
      <c r="U30" s="27">
        <f>Q30/O30</f>
        <v>1.7707665232943117</v>
      </c>
      <c r="V30" s="28"/>
    </row>
  </sheetData>
  <mergeCells count="110">
    <mergeCell ref="A1:B1"/>
    <mergeCell ref="A2:B2"/>
    <mergeCell ref="A3:B3"/>
    <mergeCell ref="A4:B4"/>
    <mergeCell ref="A5:B5"/>
    <mergeCell ref="A6:U6"/>
    <mergeCell ref="A7:U7"/>
    <mergeCell ref="A8:U8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</mergeCells>
  <pageMargins left="0.75" right="0.75" top="1" bottom="1" header="0.5" footer="0.5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1"/>
  <sheetViews>
    <sheetView topLeftCell="A4" workbookViewId="0">
      <selection activeCell="X35" sqref="X35"/>
    </sheetView>
  </sheetViews>
  <sheetFormatPr defaultRowHeight="12.75" x14ac:dyDescent="0.2"/>
  <cols>
    <col min="8" max="8" width="3.28515625" customWidth="1"/>
    <col min="9" max="10" width="9.140625" hidden="1" customWidth="1"/>
    <col min="11" max="11" width="1.85546875" customWidth="1"/>
    <col min="12" max="12" width="9.140625" hidden="1" customWidth="1"/>
    <col min="13" max="18" width="7.42578125" customWidth="1"/>
    <col min="19" max="22" width="5.140625" customWidth="1"/>
    <col min="24" max="24" width="12.7109375" bestFit="1" customWidth="1"/>
  </cols>
  <sheetData>
    <row r="1" spans="1:24" x14ac:dyDescent="0.2">
      <c r="A1" s="25" t="s">
        <v>0</v>
      </c>
      <c r="B1" s="25"/>
      <c r="C1" s="1"/>
      <c r="D1" s="2"/>
    </row>
    <row r="2" spans="1:24" x14ac:dyDescent="0.2">
      <c r="A2" s="25" t="s">
        <v>1</v>
      </c>
      <c r="B2" s="25"/>
      <c r="C2" s="1"/>
      <c r="D2" s="3"/>
    </row>
    <row r="3" spans="1:24" x14ac:dyDescent="0.2">
      <c r="A3" s="25" t="s">
        <v>2</v>
      </c>
      <c r="B3" s="25"/>
    </row>
    <row r="4" spans="1:24" x14ac:dyDescent="0.2">
      <c r="A4" s="25" t="s">
        <v>3</v>
      </c>
      <c r="B4" s="25"/>
    </row>
    <row r="5" spans="1:24" x14ac:dyDescent="0.2">
      <c r="A5" s="25" t="s">
        <v>4</v>
      </c>
      <c r="B5" s="25"/>
    </row>
    <row r="6" spans="1:24" s="5" customFormat="1" ht="18" x14ac:dyDescent="0.25">
      <c r="A6" s="53" t="s">
        <v>58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4" x14ac:dyDescent="0.2">
      <c r="A7" s="37" t="s">
        <v>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4" x14ac:dyDescent="0.2">
      <c r="A8" s="37" t="s">
        <v>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14" spans="1:24" x14ac:dyDescent="0.2">
      <c r="A14" s="52" t="s">
        <v>7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52" t="s">
        <v>8</v>
      </c>
      <c r="N14" s="25"/>
      <c r="O14" s="52" t="s">
        <v>9</v>
      </c>
      <c r="P14" s="25"/>
      <c r="Q14" s="52" t="s">
        <v>10</v>
      </c>
      <c r="R14" s="25"/>
      <c r="S14" s="52" t="s">
        <v>11</v>
      </c>
      <c r="T14" s="25"/>
      <c r="U14" s="52" t="s">
        <v>12</v>
      </c>
      <c r="V14" s="25"/>
    </row>
    <row r="15" spans="1:24" x14ac:dyDescent="0.2">
      <c r="A15" s="50" t="s">
        <v>13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51" t="s">
        <v>14</v>
      </c>
      <c r="N15" s="25"/>
      <c r="O15" s="51" t="s">
        <v>15</v>
      </c>
      <c r="P15" s="25"/>
      <c r="Q15" s="51" t="s">
        <v>16</v>
      </c>
      <c r="R15" s="25"/>
      <c r="S15" s="51" t="s">
        <v>17</v>
      </c>
      <c r="T15" s="25"/>
      <c r="U15" s="51" t="s">
        <v>18</v>
      </c>
      <c r="V15" s="25"/>
    </row>
    <row r="16" spans="1:24" x14ac:dyDescent="0.2">
      <c r="A16" s="46" t="s">
        <v>19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49">
        <v>11685997.4</v>
      </c>
      <c r="N16" s="25"/>
      <c r="O16" s="47" t="s">
        <v>20</v>
      </c>
      <c r="P16" s="25"/>
      <c r="Q16" s="47" t="s">
        <v>21</v>
      </c>
      <c r="R16" s="25"/>
      <c r="S16" s="44">
        <f>Q16/M16</f>
        <v>0.68460444805507137</v>
      </c>
      <c r="T16" s="25"/>
      <c r="U16" s="45">
        <f>Q16/O16</f>
        <v>0.54656130908737433</v>
      </c>
      <c r="V16" s="28"/>
      <c r="X16" s="12"/>
    </row>
    <row r="17" spans="1:24" x14ac:dyDescent="0.2">
      <c r="A17" s="46" t="s">
        <v>59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49">
        <v>2318256.63</v>
      </c>
      <c r="N17" s="25"/>
      <c r="O17" s="47" t="s">
        <v>60</v>
      </c>
      <c r="P17" s="25"/>
      <c r="Q17" s="47" t="s">
        <v>61</v>
      </c>
      <c r="R17" s="25"/>
      <c r="S17" s="44">
        <f>Q17/M17</f>
        <v>1.1917540768555897</v>
      </c>
      <c r="T17" s="25"/>
      <c r="U17" s="45">
        <f>Q17/O17</f>
        <v>0.33226143185485391</v>
      </c>
      <c r="V17" s="28"/>
      <c r="X17" s="12"/>
    </row>
    <row r="18" spans="1:24" x14ac:dyDescent="0.2">
      <c r="A18" s="46" t="s">
        <v>63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49">
        <v>2015787.52</v>
      </c>
      <c r="N18" s="25"/>
      <c r="O18" s="47" t="s">
        <v>64</v>
      </c>
      <c r="P18" s="25"/>
      <c r="Q18" s="47" t="s">
        <v>65</v>
      </c>
      <c r="R18" s="25"/>
      <c r="S18" s="44">
        <f>Q18/M18</f>
        <v>1.2278146260177263</v>
      </c>
      <c r="T18" s="25"/>
      <c r="U18" s="45">
        <f>Q18/O18</f>
        <v>0.32627321983632146</v>
      </c>
      <c r="V18" s="28"/>
    </row>
    <row r="19" spans="1:24" x14ac:dyDescent="0.2">
      <c r="A19" s="42" t="s">
        <v>66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48">
        <v>2015787.52</v>
      </c>
      <c r="N19" s="25"/>
      <c r="O19" s="43" t="s">
        <v>1</v>
      </c>
      <c r="P19" s="25"/>
      <c r="Q19" s="43" t="s">
        <v>67</v>
      </c>
      <c r="R19" s="25"/>
      <c r="S19" s="44">
        <f>Q19/M19</f>
        <v>1.2084151954666333</v>
      </c>
      <c r="T19" s="25"/>
      <c r="U19" s="45">
        <v>0</v>
      </c>
      <c r="V19" s="28"/>
    </row>
    <row r="20" spans="1:24" x14ac:dyDescent="0.2">
      <c r="A20" s="42" t="s">
        <v>68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43" t="s">
        <v>1</v>
      </c>
      <c r="N20" s="25"/>
      <c r="O20" s="43" t="s">
        <v>1</v>
      </c>
      <c r="P20" s="25"/>
      <c r="Q20" s="43" t="s">
        <v>69</v>
      </c>
      <c r="R20" s="25"/>
      <c r="S20" s="44">
        <v>0</v>
      </c>
      <c r="T20" s="25"/>
      <c r="U20" s="45">
        <v>0</v>
      </c>
      <c r="V20" s="28"/>
    </row>
    <row r="21" spans="1:24" x14ac:dyDescent="0.2">
      <c r="A21" s="42" t="s">
        <v>70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43" t="s">
        <v>1</v>
      </c>
      <c r="N21" s="25"/>
      <c r="O21" s="43" t="s">
        <v>1</v>
      </c>
      <c r="P21" s="25"/>
      <c r="Q21" s="43" t="s">
        <v>71</v>
      </c>
      <c r="R21" s="25"/>
      <c r="S21" s="44">
        <v>0</v>
      </c>
      <c r="T21" s="25"/>
      <c r="U21" s="45">
        <v>0</v>
      </c>
      <c r="V21" s="28"/>
    </row>
    <row r="22" spans="1:24" x14ac:dyDescent="0.2">
      <c r="A22" s="42" t="s">
        <v>72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43" t="s">
        <v>1</v>
      </c>
      <c r="N22" s="25"/>
      <c r="O22" s="43" t="s">
        <v>1</v>
      </c>
      <c r="P22" s="25"/>
      <c r="Q22" s="43" t="s">
        <v>73</v>
      </c>
      <c r="R22" s="25"/>
      <c r="S22" s="44">
        <v>0</v>
      </c>
      <c r="T22" s="25"/>
      <c r="U22" s="45">
        <v>0</v>
      </c>
      <c r="V22" s="28"/>
    </row>
    <row r="23" spans="1:24" x14ac:dyDescent="0.2">
      <c r="A23" s="46" t="s">
        <v>74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47" t="s">
        <v>75</v>
      </c>
      <c r="N23" s="25"/>
      <c r="O23" s="47" t="s">
        <v>76</v>
      </c>
      <c r="P23" s="25"/>
      <c r="Q23" s="47" t="s">
        <v>77</v>
      </c>
      <c r="R23" s="25"/>
      <c r="S23" s="44">
        <f>Q23/M23</f>
        <v>0.99472078018692367</v>
      </c>
      <c r="T23" s="25"/>
      <c r="U23" s="45">
        <f>Q23/O23</f>
        <v>0.44016106169862013</v>
      </c>
      <c r="V23" s="28"/>
    </row>
    <row r="24" spans="1:24" x14ac:dyDescent="0.2">
      <c r="A24" s="42" t="s">
        <v>78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43" t="s">
        <v>79</v>
      </c>
      <c r="N24" s="25"/>
      <c r="O24" s="43" t="s">
        <v>1</v>
      </c>
      <c r="P24" s="25"/>
      <c r="Q24" s="43" t="s">
        <v>80</v>
      </c>
      <c r="R24" s="25"/>
      <c r="S24" s="44">
        <f t="shared" ref="S24:S87" si="0">Q24/M24</f>
        <v>0.95805706269120905</v>
      </c>
      <c r="T24" s="25"/>
      <c r="U24" s="45">
        <v>0</v>
      </c>
      <c r="V24" s="28"/>
    </row>
    <row r="25" spans="1:24" x14ac:dyDescent="0.2">
      <c r="A25" s="42" t="s">
        <v>81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43" t="s">
        <v>82</v>
      </c>
      <c r="N25" s="25"/>
      <c r="O25" s="43" t="s">
        <v>1</v>
      </c>
      <c r="P25" s="25"/>
      <c r="Q25" s="43" t="s">
        <v>83</v>
      </c>
      <c r="R25" s="25"/>
      <c r="S25" s="44">
        <f t="shared" si="0"/>
        <v>1.0257461994626744</v>
      </c>
      <c r="T25" s="25"/>
      <c r="U25" s="45">
        <v>0</v>
      </c>
      <c r="V25" s="28"/>
    </row>
    <row r="26" spans="1:24" x14ac:dyDescent="0.2">
      <c r="A26" s="46" t="s">
        <v>84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49">
        <v>44313.54</v>
      </c>
      <c r="N26" s="25"/>
      <c r="O26" s="47" t="s">
        <v>85</v>
      </c>
      <c r="P26" s="25"/>
      <c r="Q26" s="47" t="s">
        <v>86</v>
      </c>
      <c r="R26" s="25"/>
      <c r="S26" s="44">
        <f t="shared" si="0"/>
        <v>0.69923729857736483</v>
      </c>
      <c r="T26" s="25"/>
      <c r="U26" s="45">
        <f>Q26/O26</f>
        <v>0.41314240000000002</v>
      </c>
      <c r="V26" s="28"/>
    </row>
    <row r="27" spans="1:24" x14ac:dyDescent="0.2">
      <c r="A27" s="42" t="s">
        <v>87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43" t="s">
        <v>88</v>
      </c>
      <c r="N27" s="25"/>
      <c r="O27" s="43" t="s">
        <v>1</v>
      </c>
      <c r="P27" s="25"/>
      <c r="Q27" s="43" t="s">
        <v>89</v>
      </c>
      <c r="R27" s="25"/>
      <c r="S27" s="44">
        <f t="shared" si="0"/>
        <v>0.8752098818510281</v>
      </c>
      <c r="T27" s="25"/>
      <c r="U27" s="45">
        <v>0</v>
      </c>
      <c r="V27" s="28"/>
    </row>
    <row r="28" spans="1:24" x14ac:dyDescent="0.2">
      <c r="A28" s="42" t="s">
        <v>90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48">
        <v>14076.29</v>
      </c>
      <c r="N28" s="25"/>
      <c r="O28" s="43" t="s">
        <v>1</v>
      </c>
      <c r="P28" s="25"/>
      <c r="Q28" s="43" t="s">
        <v>91</v>
      </c>
      <c r="R28" s="25"/>
      <c r="S28" s="44">
        <f t="shared" si="0"/>
        <v>0.32123094934815916</v>
      </c>
      <c r="T28" s="25"/>
      <c r="U28" s="45">
        <v>0</v>
      </c>
      <c r="V28" s="28"/>
      <c r="X28" s="12"/>
    </row>
    <row r="29" spans="1:24" x14ac:dyDescent="0.2">
      <c r="A29" s="46" t="s">
        <v>92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47" t="s">
        <v>1</v>
      </c>
      <c r="N29" s="25"/>
      <c r="O29" s="47" t="s">
        <v>93</v>
      </c>
      <c r="P29" s="25"/>
      <c r="Q29" s="47" t="s">
        <v>1</v>
      </c>
      <c r="R29" s="25"/>
      <c r="S29" s="44">
        <v>0</v>
      </c>
      <c r="T29" s="25"/>
      <c r="U29" s="45">
        <v>0</v>
      </c>
      <c r="V29" s="28"/>
    </row>
    <row r="30" spans="1:24" x14ac:dyDescent="0.2">
      <c r="A30" s="46" t="s">
        <v>94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49">
        <v>8406582.9600000009</v>
      </c>
      <c r="N30" s="25"/>
      <c r="O30" s="47" t="s">
        <v>95</v>
      </c>
      <c r="P30" s="25"/>
      <c r="Q30" s="47" t="s">
        <v>96</v>
      </c>
      <c r="R30" s="25"/>
      <c r="S30" s="44">
        <f t="shared" si="0"/>
        <v>0.53367544593885741</v>
      </c>
      <c r="T30" s="25"/>
      <c r="U30" s="45">
        <f>Q30/O30</f>
        <v>0.88018837161236918</v>
      </c>
      <c r="V30" s="28"/>
    </row>
    <row r="31" spans="1:24" x14ac:dyDescent="0.2">
      <c r="A31" s="46" t="s">
        <v>97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47" t="s">
        <v>44</v>
      </c>
      <c r="N31" s="25"/>
      <c r="O31" s="47" t="s">
        <v>1</v>
      </c>
      <c r="P31" s="25"/>
      <c r="Q31" s="47" t="s">
        <v>1</v>
      </c>
      <c r="R31" s="25"/>
      <c r="S31" s="44">
        <v>0</v>
      </c>
      <c r="T31" s="25"/>
      <c r="U31" s="45">
        <v>0</v>
      </c>
      <c r="V31" s="28"/>
    </row>
    <row r="32" spans="1:24" x14ac:dyDescent="0.2">
      <c r="A32" s="42" t="s">
        <v>98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43" t="s">
        <v>44</v>
      </c>
      <c r="N32" s="25"/>
      <c r="O32" s="43" t="s">
        <v>1</v>
      </c>
      <c r="P32" s="25"/>
      <c r="Q32" s="43" t="s">
        <v>1</v>
      </c>
      <c r="R32" s="25"/>
      <c r="S32" s="44">
        <v>0</v>
      </c>
      <c r="T32" s="25"/>
      <c r="U32" s="45">
        <v>0</v>
      </c>
      <c r="V32" s="28"/>
    </row>
    <row r="33" spans="1:24" x14ac:dyDescent="0.2">
      <c r="A33" s="46" t="s">
        <v>99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49">
        <v>1875575.72</v>
      </c>
      <c r="N33" s="25"/>
      <c r="O33" s="47" t="s">
        <v>100</v>
      </c>
      <c r="P33" s="25"/>
      <c r="Q33" s="47" t="s">
        <v>101</v>
      </c>
      <c r="R33" s="25"/>
      <c r="S33" s="44">
        <f t="shared" si="0"/>
        <v>2.3535984300329931</v>
      </c>
      <c r="T33" s="25"/>
      <c r="U33" s="45">
        <f>Q33/O33</f>
        <v>0.88872249700506389</v>
      </c>
      <c r="V33" s="28"/>
    </row>
    <row r="34" spans="1:24" x14ac:dyDescent="0.2">
      <c r="A34" s="42" t="s">
        <v>102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48">
        <v>1375575.72</v>
      </c>
      <c r="N34" s="25"/>
      <c r="O34" s="43" t="s">
        <v>1</v>
      </c>
      <c r="P34" s="25"/>
      <c r="Q34" s="43" t="s">
        <v>103</v>
      </c>
      <c r="R34" s="25"/>
      <c r="S34" s="44">
        <f t="shared" si="0"/>
        <v>1.4148106656026176</v>
      </c>
      <c r="T34" s="25"/>
      <c r="U34" s="45">
        <v>0</v>
      </c>
      <c r="V34" s="28"/>
    </row>
    <row r="35" spans="1:24" x14ac:dyDescent="0.2">
      <c r="A35" s="42" t="s">
        <v>104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43" t="s">
        <v>105</v>
      </c>
      <c r="N35" s="25"/>
      <c r="O35" s="43" t="s">
        <v>1</v>
      </c>
      <c r="P35" s="25"/>
      <c r="Q35" s="43" t="s">
        <v>106</v>
      </c>
      <c r="R35" s="25"/>
      <c r="S35" s="44">
        <f t="shared" si="0"/>
        <v>4.9363457400000001</v>
      </c>
      <c r="T35" s="25"/>
      <c r="U35" s="45">
        <v>0</v>
      </c>
      <c r="V35" s="28"/>
      <c r="X35" s="12"/>
    </row>
    <row r="36" spans="1:24" x14ac:dyDescent="0.2">
      <c r="A36" s="46" t="s">
        <v>107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47" t="s">
        <v>108</v>
      </c>
      <c r="N36" s="25"/>
      <c r="O36" s="47" t="s">
        <v>109</v>
      </c>
      <c r="P36" s="25"/>
      <c r="Q36" s="47" t="s">
        <v>110</v>
      </c>
      <c r="R36" s="25"/>
      <c r="S36" s="44">
        <f t="shared" si="0"/>
        <v>0.27729394994724338</v>
      </c>
      <c r="T36" s="25"/>
      <c r="U36" s="45">
        <f>Q36/O36</f>
        <v>0.55411415384615381</v>
      </c>
      <c r="V36" s="28"/>
    </row>
    <row r="37" spans="1:24" x14ac:dyDescent="0.2">
      <c r="A37" s="42" t="s">
        <v>111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43" t="s">
        <v>108</v>
      </c>
      <c r="N37" s="25"/>
      <c r="O37" s="43" t="s">
        <v>1</v>
      </c>
      <c r="P37" s="25"/>
      <c r="Q37" s="43" t="s">
        <v>110</v>
      </c>
      <c r="R37" s="25"/>
      <c r="S37" s="44">
        <f t="shared" si="0"/>
        <v>0.27729394994724338</v>
      </c>
      <c r="T37" s="25"/>
      <c r="U37" s="45">
        <v>0</v>
      </c>
      <c r="V37" s="28"/>
    </row>
    <row r="38" spans="1:24" x14ac:dyDescent="0.2">
      <c r="A38" s="46" t="s">
        <v>112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49">
        <v>236014.06</v>
      </c>
      <c r="N38" s="25"/>
      <c r="O38" s="47" t="s">
        <v>113</v>
      </c>
      <c r="P38" s="25"/>
      <c r="Q38" s="47" t="s">
        <v>114</v>
      </c>
      <c r="R38" s="25"/>
      <c r="S38" s="44">
        <f t="shared" si="0"/>
        <v>0.87552919516744054</v>
      </c>
      <c r="T38" s="25"/>
      <c r="U38" s="45">
        <f>Q38/O38</f>
        <v>0.60632981220657278</v>
      </c>
      <c r="V38" s="28"/>
    </row>
    <row r="39" spans="1:24" x14ac:dyDescent="0.2">
      <c r="A39" s="46" t="s">
        <v>115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47">
        <v>154.84</v>
      </c>
      <c r="N39" s="25"/>
      <c r="O39" s="47" t="s">
        <v>116</v>
      </c>
      <c r="P39" s="25"/>
      <c r="Q39" s="47" t="s">
        <v>117</v>
      </c>
      <c r="R39" s="25"/>
      <c r="S39" s="44">
        <f t="shared" si="0"/>
        <v>0.2758331180573495</v>
      </c>
      <c r="T39" s="25"/>
      <c r="U39" s="45">
        <f>Q39/O39</f>
        <v>2.3727777777777779E-3</v>
      </c>
      <c r="V39" s="28"/>
    </row>
    <row r="40" spans="1:24" x14ac:dyDescent="0.2">
      <c r="A40" s="42" t="s">
        <v>118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43">
        <v>154.84</v>
      </c>
      <c r="N40" s="25"/>
      <c r="O40" s="43" t="s">
        <v>1</v>
      </c>
      <c r="P40" s="25"/>
      <c r="Q40" s="43" t="s">
        <v>117</v>
      </c>
      <c r="R40" s="25"/>
      <c r="S40" s="44">
        <f t="shared" si="0"/>
        <v>0.2758331180573495</v>
      </c>
      <c r="T40" s="25"/>
      <c r="U40" s="45">
        <v>0</v>
      </c>
      <c r="V40" s="28"/>
    </row>
    <row r="41" spans="1:24" x14ac:dyDescent="0.2">
      <c r="A41" s="46" t="s">
        <v>119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49">
        <v>235859.22</v>
      </c>
      <c r="N41" s="25"/>
      <c r="O41" s="47" t="s">
        <v>120</v>
      </c>
      <c r="P41" s="25"/>
      <c r="Q41" s="47" t="s">
        <v>121</v>
      </c>
      <c r="R41" s="25"/>
      <c r="S41" s="44">
        <f t="shared" si="0"/>
        <v>0.87592289163001558</v>
      </c>
      <c r="T41" s="25"/>
      <c r="U41" s="45">
        <f>Q41/O41</f>
        <v>0.64000771375464682</v>
      </c>
      <c r="V41" s="28"/>
    </row>
    <row r="42" spans="1:24" x14ac:dyDescent="0.2">
      <c r="A42" s="42" t="s">
        <v>122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48">
        <v>23548.66</v>
      </c>
      <c r="N42" s="25"/>
      <c r="O42" s="43" t="s">
        <v>1</v>
      </c>
      <c r="P42" s="25"/>
      <c r="Q42" s="43" t="s">
        <v>123</v>
      </c>
      <c r="R42" s="25"/>
      <c r="S42" s="44">
        <f t="shared" si="0"/>
        <v>0.99273674170844539</v>
      </c>
      <c r="T42" s="25"/>
      <c r="U42" s="45">
        <v>0</v>
      </c>
      <c r="V42" s="28"/>
    </row>
    <row r="43" spans="1:24" x14ac:dyDescent="0.2">
      <c r="A43" s="42" t="s">
        <v>124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48">
        <v>84398.5</v>
      </c>
      <c r="N43" s="25"/>
      <c r="O43" s="43" t="s">
        <v>1</v>
      </c>
      <c r="P43" s="25"/>
      <c r="Q43" s="43" t="s">
        <v>125</v>
      </c>
      <c r="R43" s="25"/>
      <c r="S43" s="44">
        <f t="shared" si="0"/>
        <v>1.7366764812170834</v>
      </c>
      <c r="T43" s="25"/>
      <c r="U43" s="45">
        <v>0</v>
      </c>
      <c r="V43" s="28"/>
      <c r="X43" s="12"/>
    </row>
    <row r="44" spans="1:24" x14ac:dyDescent="0.2">
      <c r="A44" s="42" t="s">
        <v>126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43">
        <v>135.41999999999999</v>
      </c>
      <c r="N44" s="25"/>
      <c r="O44" s="43" t="s">
        <v>1</v>
      </c>
      <c r="P44" s="25"/>
      <c r="Q44" s="43" t="s">
        <v>127</v>
      </c>
      <c r="R44" s="25"/>
      <c r="S44" s="44">
        <f t="shared" si="0"/>
        <v>0.10234824988923349</v>
      </c>
      <c r="T44" s="25"/>
      <c r="U44" s="45">
        <v>0</v>
      </c>
      <c r="V44" s="28"/>
    </row>
    <row r="45" spans="1:24" x14ac:dyDescent="0.2">
      <c r="A45" s="42" t="s">
        <v>128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48">
        <v>127776.64</v>
      </c>
      <c r="N45" s="25"/>
      <c r="O45" s="43" t="s">
        <v>1</v>
      </c>
      <c r="P45" s="25"/>
      <c r="Q45" s="43" t="s">
        <v>129</v>
      </c>
      <c r="R45" s="25"/>
      <c r="S45" s="44">
        <f t="shared" si="0"/>
        <v>0.28667305698443785</v>
      </c>
      <c r="T45" s="25"/>
      <c r="U45" s="45">
        <v>0</v>
      </c>
      <c r="V45" s="28"/>
    </row>
    <row r="46" spans="1:24" x14ac:dyDescent="0.2">
      <c r="A46" s="46" t="s">
        <v>130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49">
        <v>725143.75</v>
      </c>
      <c r="N46" s="25"/>
      <c r="O46" s="47" t="s">
        <v>131</v>
      </c>
      <c r="P46" s="25"/>
      <c r="Q46" s="47" t="s">
        <v>132</v>
      </c>
      <c r="R46" s="25"/>
      <c r="S46" s="44">
        <f t="shared" si="0"/>
        <v>0.75084409125776785</v>
      </c>
      <c r="T46" s="25"/>
      <c r="U46" s="45">
        <f>Q46/O46</f>
        <v>0.61556800452232907</v>
      </c>
      <c r="V46" s="28"/>
    </row>
    <row r="47" spans="1:24" x14ac:dyDescent="0.2">
      <c r="A47" s="46" t="s">
        <v>133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49">
        <v>3588.22</v>
      </c>
      <c r="N47" s="25"/>
      <c r="O47" s="47" t="s">
        <v>134</v>
      </c>
      <c r="P47" s="25"/>
      <c r="Q47" s="47" t="s">
        <v>135</v>
      </c>
      <c r="R47" s="25"/>
      <c r="S47" s="44">
        <f t="shared" si="0"/>
        <v>0.60154895742178571</v>
      </c>
      <c r="T47" s="25"/>
      <c r="U47" s="45">
        <f>Q47/O47</f>
        <v>4.3169799999999994E-2</v>
      </c>
      <c r="V47" s="28"/>
    </row>
    <row r="48" spans="1:24" x14ac:dyDescent="0.2">
      <c r="A48" s="42" t="s">
        <v>136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43">
        <v>0</v>
      </c>
      <c r="N48" s="25"/>
      <c r="O48" s="43" t="s">
        <v>1</v>
      </c>
      <c r="P48" s="25"/>
      <c r="Q48" s="43" t="s">
        <v>137</v>
      </c>
      <c r="R48" s="25"/>
      <c r="S48" s="44">
        <v>0</v>
      </c>
      <c r="T48" s="25"/>
      <c r="U48" s="45">
        <v>0</v>
      </c>
      <c r="V48" s="28"/>
    </row>
    <row r="49" spans="1:24" x14ac:dyDescent="0.2">
      <c r="A49" s="42" t="s">
        <v>138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48">
        <v>3588.22</v>
      </c>
      <c r="N49" s="25"/>
      <c r="O49" s="43" t="s">
        <v>1</v>
      </c>
      <c r="P49" s="25"/>
      <c r="Q49" s="43" t="s">
        <v>139</v>
      </c>
      <c r="R49" s="25"/>
      <c r="S49" s="44">
        <f t="shared" si="0"/>
        <v>0.55555122038225091</v>
      </c>
      <c r="T49" s="25"/>
      <c r="U49" s="45">
        <v>0</v>
      </c>
      <c r="V49" s="28"/>
      <c r="X49" s="12"/>
    </row>
    <row r="50" spans="1:24" x14ac:dyDescent="0.2">
      <c r="A50" s="46" t="s">
        <v>140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47" t="s">
        <v>141</v>
      </c>
      <c r="N50" s="25"/>
      <c r="O50" s="47" t="s">
        <v>142</v>
      </c>
      <c r="P50" s="25"/>
      <c r="Q50" s="47" t="s">
        <v>143</v>
      </c>
      <c r="R50" s="25"/>
      <c r="S50" s="44">
        <f t="shared" si="0"/>
        <v>1.4056149250987962</v>
      </c>
      <c r="T50" s="25"/>
      <c r="U50" s="45">
        <f>Q50/O50</f>
        <v>0.47011770491803279</v>
      </c>
      <c r="V50" s="28"/>
    </row>
    <row r="51" spans="1:24" x14ac:dyDescent="0.2">
      <c r="A51" s="42" t="s">
        <v>144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43" t="s">
        <v>145</v>
      </c>
      <c r="N51" s="25"/>
      <c r="O51" s="43" t="s">
        <v>1</v>
      </c>
      <c r="P51" s="25"/>
      <c r="Q51" s="43" t="s">
        <v>146</v>
      </c>
      <c r="R51" s="25"/>
      <c r="S51" s="44">
        <f t="shared" si="0"/>
        <v>1.9129571229873819</v>
      </c>
      <c r="T51" s="25"/>
      <c r="U51" s="45">
        <v>0</v>
      </c>
      <c r="V51" s="28"/>
    </row>
    <row r="52" spans="1:24" x14ac:dyDescent="0.2">
      <c r="A52" s="42" t="s">
        <v>147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43" t="s">
        <v>148</v>
      </c>
      <c r="N52" s="25"/>
      <c r="O52" s="43" t="s">
        <v>1</v>
      </c>
      <c r="P52" s="25"/>
      <c r="Q52" s="43" t="s">
        <v>149</v>
      </c>
      <c r="R52" s="25"/>
      <c r="S52" s="44">
        <f t="shared" si="0"/>
        <v>1.0791717834776378</v>
      </c>
      <c r="T52" s="25"/>
      <c r="U52" s="45">
        <v>0</v>
      </c>
      <c r="V52" s="28"/>
    </row>
    <row r="53" spans="1:24" x14ac:dyDescent="0.2">
      <c r="A53" s="46" t="s">
        <v>150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49">
        <v>680751.78</v>
      </c>
      <c r="N53" s="25"/>
      <c r="O53" s="47" t="s">
        <v>151</v>
      </c>
      <c r="P53" s="25"/>
      <c r="Q53" s="47" t="s">
        <v>152</v>
      </c>
      <c r="R53" s="25"/>
      <c r="S53" s="44">
        <f t="shared" si="0"/>
        <v>0.71238454932868478</v>
      </c>
      <c r="T53" s="25"/>
      <c r="U53" s="45">
        <f>Q53/O53</f>
        <v>0.68064147368421046</v>
      </c>
      <c r="V53" s="28"/>
    </row>
    <row r="54" spans="1:24" x14ac:dyDescent="0.2">
      <c r="A54" s="42" t="s">
        <v>153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48">
        <v>369508.86</v>
      </c>
      <c r="N54" s="25"/>
      <c r="O54" s="43" t="s">
        <v>1</v>
      </c>
      <c r="P54" s="25"/>
      <c r="Q54" s="43" t="s">
        <v>154</v>
      </c>
      <c r="R54" s="25"/>
      <c r="S54" s="44">
        <f t="shared" si="0"/>
        <v>0.33916550742518059</v>
      </c>
      <c r="T54" s="25"/>
      <c r="U54" s="45">
        <v>0</v>
      </c>
      <c r="V54" s="28"/>
    </row>
    <row r="55" spans="1:24" x14ac:dyDescent="0.2">
      <c r="A55" s="42" t="s">
        <v>155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48">
        <v>311242.92</v>
      </c>
      <c r="N55" s="25"/>
      <c r="O55" s="43" t="s">
        <v>1</v>
      </c>
      <c r="P55" s="25"/>
      <c r="Q55" s="43" t="s">
        <v>156</v>
      </c>
      <c r="R55" s="25"/>
      <c r="S55" s="44">
        <f t="shared" si="0"/>
        <v>1.155471713220015</v>
      </c>
      <c r="T55" s="25"/>
      <c r="U55" s="45">
        <v>0</v>
      </c>
      <c r="V55" s="28"/>
      <c r="X55" s="12"/>
    </row>
    <row r="56" spans="1:24" x14ac:dyDescent="0.2">
      <c r="A56" s="46" t="s">
        <v>22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47" t="s">
        <v>1</v>
      </c>
      <c r="N56" s="25"/>
      <c r="O56" s="47" t="s">
        <v>24</v>
      </c>
      <c r="P56" s="25"/>
      <c r="Q56" s="47" t="s">
        <v>24</v>
      </c>
      <c r="R56" s="25"/>
      <c r="S56" s="44">
        <v>0</v>
      </c>
      <c r="T56" s="25"/>
      <c r="U56" s="45">
        <f>Q56/O56</f>
        <v>1</v>
      </c>
      <c r="V56" s="28"/>
    </row>
    <row r="57" spans="1:24" x14ac:dyDescent="0.2">
      <c r="A57" s="46" t="s">
        <v>157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47" t="s">
        <v>1</v>
      </c>
      <c r="N57" s="25"/>
      <c r="O57" s="47" t="s">
        <v>24</v>
      </c>
      <c r="P57" s="25"/>
      <c r="Q57" s="47" t="s">
        <v>24</v>
      </c>
      <c r="R57" s="25"/>
      <c r="S57" s="44">
        <v>0</v>
      </c>
      <c r="T57" s="25"/>
      <c r="U57" s="45">
        <f>Q57/O57</f>
        <v>1</v>
      </c>
      <c r="V57" s="28"/>
    </row>
    <row r="58" spans="1:24" x14ac:dyDescent="0.2">
      <c r="A58" s="46" t="s">
        <v>158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47" t="s">
        <v>1</v>
      </c>
      <c r="N58" s="25"/>
      <c r="O58" s="47" t="s">
        <v>24</v>
      </c>
      <c r="P58" s="25"/>
      <c r="Q58" s="47" t="s">
        <v>24</v>
      </c>
      <c r="R58" s="25"/>
      <c r="S58" s="44">
        <v>0</v>
      </c>
      <c r="T58" s="25"/>
      <c r="U58" s="45">
        <f>Q58/O58</f>
        <v>1</v>
      </c>
      <c r="V58" s="28"/>
    </row>
    <row r="59" spans="1:24" x14ac:dyDescent="0.2">
      <c r="A59" s="42" t="s">
        <v>159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43" t="s">
        <v>1</v>
      </c>
      <c r="N59" s="25"/>
      <c r="O59" s="43" t="s">
        <v>1</v>
      </c>
      <c r="P59" s="25"/>
      <c r="Q59" s="43" t="s">
        <v>24</v>
      </c>
      <c r="R59" s="25"/>
      <c r="S59" s="44">
        <v>0</v>
      </c>
      <c r="T59" s="25"/>
      <c r="U59" s="45">
        <v>0</v>
      </c>
      <c r="V59" s="28"/>
    </row>
    <row r="60" spans="1:24" x14ac:dyDescent="0.2">
      <c r="A60" s="46" t="s">
        <v>30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47" t="s">
        <v>31</v>
      </c>
      <c r="N60" s="25"/>
      <c r="O60" s="47" t="s">
        <v>32</v>
      </c>
      <c r="P60" s="25"/>
      <c r="Q60" s="49">
        <v>4105880.89</v>
      </c>
      <c r="R60" s="34"/>
      <c r="S60" s="44">
        <f t="shared" si="0"/>
        <v>0.97893793744682167</v>
      </c>
      <c r="T60" s="25"/>
      <c r="U60" s="45">
        <f>Q60/O60</f>
        <v>0.68928784226165496</v>
      </c>
      <c r="V60" s="28"/>
    </row>
    <row r="61" spans="1:24" x14ac:dyDescent="0.2">
      <c r="A61" s="46" t="s">
        <v>160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49">
        <v>685163.74</v>
      </c>
      <c r="N61" s="25"/>
      <c r="O61" s="47" t="s">
        <v>161</v>
      </c>
      <c r="P61" s="25"/>
      <c r="Q61" s="49">
        <v>689370.75</v>
      </c>
      <c r="R61" s="34"/>
      <c r="S61" s="44">
        <f t="shared" si="0"/>
        <v>1.0061401527173637</v>
      </c>
      <c r="T61" s="25"/>
      <c r="U61" s="45">
        <f>Q61/O61</f>
        <v>0.82837148521989912</v>
      </c>
      <c r="V61" s="28"/>
    </row>
    <row r="62" spans="1:24" x14ac:dyDescent="0.2">
      <c r="A62" s="46" t="s">
        <v>162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49">
        <v>504271.69</v>
      </c>
      <c r="N62" s="25"/>
      <c r="O62" s="47" t="s">
        <v>163</v>
      </c>
      <c r="P62" s="25"/>
      <c r="Q62" s="49" t="s">
        <v>164</v>
      </c>
      <c r="R62" s="34"/>
      <c r="S62" s="44">
        <f t="shared" si="0"/>
        <v>0.97149957000362241</v>
      </c>
      <c r="T62" s="25"/>
      <c r="U62" s="45">
        <f>Q62/O62</f>
        <v>0.90722172222222219</v>
      </c>
      <c r="V62" s="28"/>
    </row>
    <row r="63" spans="1:24" x14ac:dyDescent="0.2">
      <c r="A63" s="42" t="s">
        <v>165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48">
        <v>504271.69</v>
      </c>
      <c r="N63" s="25"/>
      <c r="O63" s="43" t="s">
        <v>1</v>
      </c>
      <c r="P63" s="25"/>
      <c r="Q63" s="48" t="s">
        <v>164</v>
      </c>
      <c r="R63" s="34"/>
      <c r="S63" s="44">
        <f t="shared" si="0"/>
        <v>0.97149957000362241</v>
      </c>
      <c r="T63" s="25"/>
      <c r="U63" s="45">
        <v>0</v>
      </c>
      <c r="V63" s="28"/>
    </row>
    <row r="64" spans="1:24" x14ac:dyDescent="0.2">
      <c r="A64" s="46" t="s">
        <v>166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47" t="s">
        <v>1</v>
      </c>
      <c r="N64" s="25"/>
      <c r="O64" s="47" t="s">
        <v>167</v>
      </c>
      <c r="P64" s="25"/>
      <c r="Q64" s="49" t="s">
        <v>168</v>
      </c>
      <c r="R64" s="34"/>
      <c r="S64" s="44">
        <v>0</v>
      </c>
      <c r="T64" s="25"/>
      <c r="U64" s="45">
        <f>Q64/O64</f>
        <v>0.18939393939393939</v>
      </c>
      <c r="V64" s="28"/>
    </row>
    <row r="65" spans="1:22" x14ac:dyDescent="0.2">
      <c r="A65" s="42" t="s">
        <v>169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43" t="s">
        <v>1</v>
      </c>
      <c r="N65" s="25"/>
      <c r="O65" s="43" t="s">
        <v>1</v>
      </c>
      <c r="P65" s="25"/>
      <c r="Q65" s="48" t="s">
        <v>168</v>
      </c>
      <c r="R65" s="34"/>
      <c r="S65" s="44">
        <v>0</v>
      </c>
      <c r="T65" s="25"/>
      <c r="U65" s="45">
        <v>0</v>
      </c>
      <c r="V65" s="28"/>
    </row>
    <row r="66" spans="1:22" x14ac:dyDescent="0.2">
      <c r="A66" s="46" t="s">
        <v>170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47" t="s">
        <v>171</v>
      </c>
      <c r="N66" s="25"/>
      <c r="O66" s="47" t="s">
        <v>172</v>
      </c>
      <c r="P66" s="25"/>
      <c r="Q66" s="49">
        <v>196971.02</v>
      </c>
      <c r="R66" s="34"/>
      <c r="S66" s="44">
        <f t="shared" si="0"/>
        <v>1.0888871014508377</v>
      </c>
      <c r="T66" s="25"/>
      <c r="U66" s="45">
        <f>Q66/O66</f>
        <v>0.7059893189964157</v>
      </c>
      <c r="V66" s="28"/>
    </row>
    <row r="67" spans="1:22" x14ac:dyDescent="0.2">
      <c r="A67" s="42" t="s">
        <v>173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43" t="s">
        <v>174</v>
      </c>
      <c r="N67" s="25"/>
      <c r="O67" s="43" t="s">
        <v>1</v>
      </c>
      <c r="P67" s="25"/>
      <c r="Q67" s="48">
        <v>112868.55</v>
      </c>
      <c r="R67" s="34"/>
      <c r="S67" s="44">
        <f t="shared" si="0"/>
        <v>1.4221301003051188</v>
      </c>
      <c r="T67" s="25"/>
      <c r="U67" s="45">
        <v>0</v>
      </c>
      <c r="V67" s="28"/>
    </row>
    <row r="68" spans="1:22" x14ac:dyDescent="0.2">
      <c r="A68" s="42" t="s">
        <v>175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43" t="s">
        <v>176</v>
      </c>
      <c r="N68" s="25"/>
      <c r="O68" s="43" t="s">
        <v>1</v>
      </c>
      <c r="P68" s="25"/>
      <c r="Q68" s="48">
        <v>74515.41</v>
      </c>
      <c r="R68" s="34"/>
      <c r="S68" s="44">
        <f t="shared" si="0"/>
        <v>0.81731527421837769</v>
      </c>
      <c r="T68" s="25"/>
      <c r="U68" s="45">
        <v>0</v>
      </c>
      <c r="V68" s="28"/>
    </row>
    <row r="69" spans="1:22" x14ac:dyDescent="0.2">
      <c r="A69" s="42" t="s">
        <v>177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43" t="s">
        <v>178</v>
      </c>
      <c r="N69" s="25"/>
      <c r="O69" s="43" t="s">
        <v>1</v>
      </c>
      <c r="P69" s="25"/>
      <c r="Q69" s="48">
        <v>9587.06</v>
      </c>
      <c r="R69" s="34"/>
      <c r="S69" s="44">
        <f t="shared" si="0"/>
        <v>0.92581547928299235</v>
      </c>
      <c r="T69" s="25"/>
      <c r="U69" s="45">
        <v>0</v>
      </c>
      <c r="V69" s="28"/>
    </row>
    <row r="70" spans="1:22" x14ac:dyDescent="0.2">
      <c r="A70" s="46" t="s">
        <v>179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49">
        <v>2318265.0499999998</v>
      </c>
      <c r="N70" s="25"/>
      <c r="O70" s="47" t="s">
        <v>180</v>
      </c>
      <c r="P70" s="25"/>
      <c r="Q70" s="47" t="s">
        <v>181</v>
      </c>
      <c r="R70" s="25"/>
      <c r="S70" s="44">
        <f t="shared" si="0"/>
        <v>0.97105240403809745</v>
      </c>
      <c r="T70" s="25"/>
      <c r="U70" s="45">
        <f>Q70/O70</f>
        <v>0.62238231960188006</v>
      </c>
      <c r="V70" s="28"/>
    </row>
    <row r="71" spans="1:22" x14ac:dyDescent="0.2">
      <c r="A71" s="46" t="s">
        <v>182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49">
        <v>39313.839999999997</v>
      </c>
      <c r="N71" s="25"/>
      <c r="O71" s="47" t="s">
        <v>183</v>
      </c>
      <c r="P71" s="25"/>
      <c r="Q71" s="47" t="s">
        <v>184</v>
      </c>
      <c r="R71" s="25"/>
      <c r="S71" s="44">
        <f t="shared" si="0"/>
        <v>0.65930980031459663</v>
      </c>
      <c r="T71" s="25"/>
      <c r="U71" s="45">
        <f>Q71/O71</f>
        <v>0.32935196950444728</v>
      </c>
      <c r="V71" s="28"/>
    </row>
    <row r="72" spans="1:22" x14ac:dyDescent="0.2">
      <c r="A72" s="42" t="s">
        <v>185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43" t="s">
        <v>186</v>
      </c>
      <c r="N72" s="25"/>
      <c r="O72" s="43" t="s">
        <v>1</v>
      </c>
      <c r="P72" s="25"/>
      <c r="Q72" s="43" t="s">
        <v>187</v>
      </c>
      <c r="R72" s="25"/>
      <c r="S72" s="44">
        <f t="shared" si="0"/>
        <v>0.29024496134747102</v>
      </c>
      <c r="T72" s="25"/>
      <c r="U72" s="45">
        <v>0</v>
      </c>
      <c r="V72" s="28"/>
    </row>
    <row r="73" spans="1:22" x14ac:dyDescent="0.2">
      <c r="A73" s="42" t="s">
        <v>188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48">
        <v>10350</v>
      </c>
      <c r="N73" s="25"/>
      <c r="O73" s="43" t="s">
        <v>1</v>
      </c>
      <c r="P73" s="25"/>
      <c r="Q73" s="43" t="s">
        <v>189</v>
      </c>
      <c r="R73" s="25"/>
      <c r="S73" s="44">
        <f t="shared" si="0"/>
        <v>0.89033816425120771</v>
      </c>
      <c r="T73" s="25"/>
      <c r="U73" s="45">
        <v>0</v>
      </c>
      <c r="V73" s="28"/>
    </row>
    <row r="74" spans="1:22" x14ac:dyDescent="0.2">
      <c r="A74" s="42" t="s">
        <v>190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43" t="s">
        <v>1</v>
      </c>
      <c r="N74" s="25"/>
      <c r="O74" s="43" t="s">
        <v>1</v>
      </c>
      <c r="P74" s="25"/>
      <c r="Q74" s="43" t="s">
        <v>191</v>
      </c>
      <c r="R74" s="25"/>
      <c r="S74" s="44">
        <v>0</v>
      </c>
      <c r="T74" s="25"/>
      <c r="U74" s="45">
        <v>0</v>
      </c>
      <c r="V74" s="28"/>
    </row>
    <row r="75" spans="1:22" x14ac:dyDescent="0.2">
      <c r="A75" s="42" t="s">
        <v>192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43" t="s">
        <v>193</v>
      </c>
      <c r="N75" s="25"/>
      <c r="O75" s="43" t="s">
        <v>1</v>
      </c>
      <c r="P75" s="25"/>
      <c r="Q75" s="43" t="s">
        <v>194</v>
      </c>
      <c r="R75" s="25"/>
      <c r="S75" s="44">
        <f t="shared" si="0"/>
        <v>0.86931546194351361</v>
      </c>
      <c r="T75" s="25"/>
      <c r="U75" s="45">
        <v>0</v>
      </c>
      <c r="V75" s="28"/>
    </row>
    <row r="76" spans="1:22" x14ac:dyDescent="0.2">
      <c r="A76" s="46" t="s">
        <v>195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49">
        <v>489377.08</v>
      </c>
      <c r="N76" s="25"/>
      <c r="O76" s="47" t="s">
        <v>196</v>
      </c>
      <c r="P76" s="25"/>
      <c r="Q76" s="47" t="s">
        <v>197</v>
      </c>
      <c r="R76" s="25"/>
      <c r="S76" s="44">
        <f t="shared" si="0"/>
        <v>0.99774362134001038</v>
      </c>
      <c r="T76" s="25"/>
      <c r="U76" s="45">
        <f>Q76/O76</f>
        <v>0.51063884124660108</v>
      </c>
      <c r="V76" s="28"/>
    </row>
    <row r="77" spans="1:22" x14ac:dyDescent="0.2">
      <c r="A77" s="42" t="s">
        <v>198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43" t="s">
        <v>199</v>
      </c>
      <c r="N77" s="25"/>
      <c r="O77" s="43" t="s">
        <v>1</v>
      </c>
      <c r="P77" s="25"/>
      <c r="Q77" s="43" t="s">
        <v>200</v>
      </c>
      <c r="R77" s="25"/>
      <c r="S77" s="44">
        <f t="shared" si="0"/>
        <v>1.1387608734331678</v>
      </c>
      <c r="T77" s="25"/>
      <c r="U77" s="45">
        <v>0</v>
      </c>
      <c r="V77" s="28"/>
    </row>
    <row r="78" spans="1:22" x14ac:dyDescent="0.2">
      <c r="A78" s="42" t="s">
        <v>201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43" t="s">
        <v>202</v>
      </c>
      <c r="N78" s="25"/>
      <c r="O78" s="43" t="s">
        <v>1</v>
      </c>
      <c r="P78" s="25"/>
      <c r="Q78" s="43" t="s">
        <v>203</v>
      </c>
      <c r="R78" s="25"/>
      <c r="S78" s="44">
        <f t="shared" si="0"/>
        <v>3.3369162479350645</v>
      </c>
      <c r="T78" s="25"/>
      <c r="U78" s="45">
        <v>0</v>
      </c>
      <c r="V78" s="28"/>
    </row>
    <row r="79" spans="1:22" x14ac:dyDescent="0.2">
      <c r="A79" s="42" t="s">
        <v>204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48">
        <v>209141.11</v>
      </c>
      <c r="N79" s="25"/>
      <c r="O79" s="43" t="s">
        <v>1</v>
      </c>
      <c r="P79" s="25"/>
      <c r="Q79" s="43" t="s">
        <v>205</v>
      </c>
      <c r="R79" s="25"/>
      <c r="S79" s="44">
        <f t="shared" si="0"/>
        <v>0.73450848568222682</v>
      </c>
      <c r="T79" s="25"/>
      <c r="U79" s="45">
        <v>0</v>
      </c>
      <c r="V79" s="28"/>
    </row>
    <row r="80" spans="1:22" x14ac:dyDescent="0.2">
      <c r="A80" s="42" t="s">
        <v>206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43" t="s">
        <v>207</v>
      </c>
      <c r="N80" s="25"/>
      <c r="O80" s="43" t="s">
        <v>1</v>
      </c>
      <c r="P80" s="25"/>
      <c r="Q80" s="43" t="s">
        <v>208</v>
      </c>
      <c r="R80" s="25"/>
      <c r="S80" s="44">
        <f t="shared" si="0"/>
        <v>1.1589221911509517</v>
      </c>
      <c r="T80" s="25"/>
      <c r="U80" s="45">
        <v>0</v>
      </c>
      <c r="V80" s="28"/>
    </row>
    <row r="81" spans="1:22" x14ac:dyDescent="0.2">
      <c r="A81" s="42" t="s">
        <v>209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43" t="s">
        <v>210</v>
      </c>
      <c r="N81" s="25"/>
      <c r="O81" s="43" t="s">
        <v>1</v>
      </c>
      <c r="P81" s="25"/>
      <c r="Q81" s="43" t="s">
        <v>211</v>
      </c>
      <c r="R81" s="25"/>
      <c r="S81" s="44">
        <f t="shared" si="0"/>
        <v>2.2229591836734697</v>
      </c>
      <c r="T81" s="25"/>
      <c r="U81" s="45">
        <v>0</v>
      </c>
      <c r="V81" s="28"/>
    </row>
    <row r="82" spans="1:22" x14ac:dyDescent="0.2">
      <c r="A82" s="46" t="s">
        <v>212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47" t="s">
        <v>213</v>
      </c>
      <c r="N82" s="25"/>
      <c r="O82" s="47" t="s">
        <v>214</v>
      </c>
      <c r="P82" s="25"/>
      <c r="Q82" s="47" t="s">
        <v>215</v>
      </c>
      <c r="R82" s="25"/>
      <c r="S82" s="44">
        <f t="shared" si="0"/>
        <v>0.88987211109645359</v>
      </c>
      <c r="T82" s="25"/>
      <c r="U82" s="45">
        <f>Q82/O82</f>
        <v>0.65461632051337648</v>
      </c>
      <c r="V82" s="28"/>
    </row>
    <row r="83" spans="1:22" x14ac:dyDescent="0.2">
      <c r="A83" s="42" t="s">
        <v>216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43" t="s">
        <v>217</v>
      </c>
      <c r="N83" s="25"/>
      <c r="O83" s="43" t="s">
        <v>1</v>
      </c>
      <c r="P83" s="25"/>
      <c r="Q83" s="43" t="s">
        <v>218</v>
      </c>
      <c r="R83" s="25"/>
      <c r="S83" s="44">
        <f t="shared" si="0"/>
        <v>0.91548898511130916</v>
      </c>
      <c r="T83" s="25"/>
      <c r="U83" s="45">
        <v>0</v>
      </c>
      <c r="V83" s="28"/>
    </row>
    <row r="84" spans="1:22" x14ac:dyDescent="0.2">
      <c r="A84" s="42" t="s">
        <v>219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43" t="s">
        <v>220</v>
      </c>
      <c r="N84" s="25"/>
      <c r="O84" s="43" t="s">
        <v>1</v>
      </c>
      <c r="P84" s="25"/>
      <c r="Q84" s="43" t="s">
        <v>221</v>
      </c>
      <c r="R84" s="25"/>
      <c r="S84" s="44">
        <f t="shared" si="0"/>
        <v>0.76409997540827257</v>
      </c>
      <c r="T84" s="25"/>
      <c r="U84" s="45">
        <v>0</v>
      </c>
      <c r="V84" s="28"/>
    </row>
    <row r="85" spans="1:22" x14ac:dyDescent="0.2">
      <c r="A85" s="42" t="s">
        <v>222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43" t="s">
        <v>223</v>
      </c>
      <c r="N85" s="25"/>
      <c r="O85" s="43" t="s">
        <v>1</v>
      </c>
      <c r="P85" s="25"/>
      <c r="Q85" s="43" t="s">
        <v>224</v>
      </c>
      <c r="R85" s="25"/>
      <c r="S85" s="44">
        <f t="shared" si="0"/>
        <v>6.7271077526711975</v>
      </c>
      <c r="T85" s="25"/>
      <c r="U85" s="45">
        <v>0</v>
      </c>
      <c r="V85" s="28"/>
    </row>
    <row r="86" spans="1:22" x14ac:dyDescent="0.2">
      <c r="A86" s="42" t="s">
        <v>225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43" t="s">
        <v>226</v>
      </c>
      <c r="N86" s="25"/>
      <c r="O86" s="43" t="s">
        <v>1</v>
      </c>
      <c r="P86" s="25"/>
      <c r="Q86" s="43" t="s">
        <v>227</v>
      </c>
      <c r="R86" s="25"/>
      <c r="S86" s="44">
        <f t="shared" si="0"/>
        <v>0.62871818121262268</v>
      </c>
      <c r="T86" s="25"/>
      <c r="U86" s="45">
        <v>0</v>
      </c>
      <c r="V86" s="28"/>
    </row>
    <row r="87" spans="1:22" x14ac:dyDescent="0.2">
      <c r="A87" s="42" t="s">
        <v>228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43" t="s">
        <v>229</v>
      </c>
      <c r="N87" s="25"/>
      <c r="O87" s="43" t="s">
        <v>1</v>
      </c>
      <c r="P87" s="25"/>
      <c r="Q87" s="43" t="s">
        <v>230</v>
      </c>
      <c r="R87" s="25"/>
      <c r="S87" s="44">
        <f t="shared" si="0"/>
        <v>0.75242484085650396</v>
      </c>
      <c r="T87" s="25"/>
      <c r="U87" s="45">
        <v>0</v>
      </c>
      <c r="V87" s="28"/>
    </row>
    <row r="88" spans="1:22" x14ac:dyDescent="0.2">
      <c r="A88" s="42" t="s">
        <v>231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43" t="s">
        <v>232</v>
      </c>
      <c r="N88" s="25"/>
      <c r="O88" s="43" t="s">
        <v>1</v>
      </c>
      <c r="P88" s="25"/>
      <c r="Q88" s="43" t="s">
        <v>233</v>
      </c>
      <c r="R88" s="25"/>
      <c r="S88" s="44">
        <f t="shared" ref="S88:S138" si="1">Q88/M88</f>
        <v>1.0455348478712283</v>
      </c>
      <c r="T88" s="25"/>
      <c r="U88" s="45">
        <v>0</v>
      </c>
      <c r="V88" s="28"/>
    </row>
    <row r="89" spans="1:22" x14ac:dyDescent="0.2">
      <c r="A89" s="42" t="s">
        <v>234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43" t="s">
        <v>235</v>
      </c>
      <c r="N89" s="25"/>
      <c r="O89" s="43" t="s">
        <v>1</v>
      </c>
      <c r="P89" s="25"/>
      <c r="Q89" s="43" t="s">
        <v>236</v>
      </c>
      <c r="R89" s="25"/>
      <c r="S89" s="44">
        <f t="shared" si="1"/>
        <v>1.2951135419831865</v>
      </c>
      <c r="T89" s="25"/>
      <c r="U89" s="45">
        <v>0</v>
      </c>
      <c r="V89" s="28"/>
    </row>
    <row r="90" spans="1:22" x14ac:dyDescent="0.2">
      <c r="A90" s="42" t="s">
        <v>237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43" t="s">
        <v>238</v>
      </c>
      <c r="N90" s="25"/>
      <c r="O90" s="43" t="s">
        <v>1</v>
      </c>
      <c r="P90" s="25"/>
      <c r="Q90" s="43" t="s">
        <v>239</v>
      </c>
      <c r="R90" s="25"/>
      <c r="S90" s="44">
        <f t="shared" si="1"/>
        <v>2.4513681039592297</v>
      </c>
      <c r="T90" s="25"/>
      <c r="U90" s="45">
        <v>0</v>
      </c>
      <c r="V90" s="28"/>
    </row>
    <row r="91" spans="1:22" x14ac:dyDescent="0.2">
      <c r="A91" s="46" t="s">
        <v>240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47" t="s">
        <v>1</v>
      </c>
      <c r="N91" s="25"/>
      <c r="O91" s="47" t="s">
        <v>241</v>
      </c>
      <c r="P91" s="25"/>
      <c r="Q91" s="47" t="s">
        <v>242</v>
      </c>
      <c r="R91" s="25"/>
      <c r="S91" s="44">
        <v>0</v>
      </c>
      <c r="T91" s="25"/>
      <c r="U91" s="45">
        <f>Q91/O91</f>
        <v>0.117632</v>
      </c>
      <c r="V91" s="28"/>
    </row>
    <row r="92" spans="1:22" x14ac:dyDescent="0.2">
      <c r="A92" s="42" t="s">
        <v>244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43" t="s">
        <v>1</v>
      </c>
      <c r="N92" s="25"/>
      <c r="O92" s="43" t="s">
        <v>1</v>
      </c>
      <c r="P92" s="25"/>
      <c r="Q92" s="43" t="s">
        <v>242</v>
      </c>
      <c r="R92" s="25"/>
      <c r="S92" s="44">
        <v>0</v>
      </c>
      <c r="T92" s="25"/>
      <c r="U92" s="45">
        <v>0</v>
      </c>
      <c r="V92" s="28"/>
    </row>
    <row r="93" spans="1:22" x14ac:dyDescent="0.2">
      <c r="A93" s="46" t="s">
        <v>245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49">
        <v>92991.44</v>
      </c>
      <c r="N93" s="25"/>
      <c r="O93" s="47" t="s">
        <v>246</v>
      </c>
      <c r="P93" s="25"/>
      <c r="Q93" s="47" t="s">
        <v>247</v>
      </c>
      <c r="R93" s="25"/>
      <c r="S93" s="44">
        <f t="shared" si="1"/>
        <v>2.4308264287551626</v>
      </c>
      <c r="T93" s="25"/>
      <c r="U93" s="45">
        <f>Q93/O93</f>
        <v>0.85043660647103081</v>
      </c>
      <c r="V93" s="28"/>
    </row>
    <row r="94" spans="1:22" x14ac:dyDescent="0.2">
      <c r="A94" s="42" t="s">
        <v>248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48">
        <v>36780.370000000003</v>
      </c>
      <c r="N94" s="25"/>
      <c r="O94" s="43" t="s">
        <v>1</v>
      </c>
      <c r="P94" s="25"/>
      <c r="Q94" s="43" t="s">
        <v>249</v>
      </c>
      <c r="R94" s="25"/>
      <c r="S94" s="44">
        <f t="shared" si="1"/>
        <v>4.3537231952805255</v>
      </c>
      <c r="T94" s="25"/>
      <c r="U94" s="45">
        <v>0</v>
      </c>
      <c r="V94" s="28"/>
    </row>
    <row r="95" spans="1:22" x14ac:dyDescent="0.2">
      <c r="A95" s="42" t="s">
        <v>250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48">
        <v>42180.41</v>
      </c>
      <c r="N95" s="25"/>
      <c r="O95" s="43" t="s">
        <v>1</v>
      </c>
      <c r="P95" s="25"/>
      <c r="Q95" s="43" t="s">
        <v>251</v>
      </c>
      <c r="R95" s="25"/>
      <c r="S95" s="44">
        <f t="shared" si="1"/>
        <v>1.4322881166873436</v>
      </c>
      <c r="T95" s="25"/>
      <c r="U95" s="45">
        <v>0</v>
      </c>
      <c r="V95" s="28"/>
    </row>
    <row r="96" spans="1:22" x14ac:dyDescent="0.2">
      <c r="A96" s="42" t="s">
        <v>252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43" t="s">
        <v>253</v>
      </c>
      <c r="N96" s="25"/>
      <c r="O96" s="43" t="s">
        <v>1</v>
      </c>
      <c r="P96" s="25"/>
      <c r="Q96" s="43" t="s">
        <v>254</v>
      </c>
      <c r="R96" s="25"/>
      <c r="S96" s="44">
        <f t="shared" si="1"/>
        <v>0.5670103092783505</v>
      </c>
      <c r="T96" s="25"/>
      <c r="U96" s="45">
        <v>0</v>
      </c>
      <c r="V96" s="28"/>
    </row>
    <row r="97" spans="1:22" x14ac:dyDescent="0.2">
      <c r="A97" s="42" t="s">
        <v>255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43" t="s">
        <v>256</v>
      </c>
      <c r="N97" s="25"/>
      <c r="O97" s="43" t="s">
        <v>1</v>
      </c>
      <c r="P97" s="25"/>
      <c r="Q97" s="43" t="s">
        <v>1</v>
      </c>
      <c r="R97" s="25"/>
      <c r="S97" s="44">
        <v>0</v>
      </c>
      <c r="T97" s="25"/>
      <c r="U97" s="45">
        <v>0</v>
      </c>
      <c r="V97" s="28"/>
    </row>
    <row r="98" spans="1:22" x14ac:dyDescent="0.2">
      <c r="A98" s="46" t="s">
        <v>257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49">
        <v>227047.58</v>
      </c>
      <c r="N98" s="25"/>
      <c r="O98" s="47" t="s">
        <v>258</v>
      </c>
      <c r="P98" s="25"/>
      <c r="Q98" s="47" t="s">
        <v>259</v>
      </c>
      <c r="R98" s="25"/>
      <c r="S98" s="44">
        <f t="shared" si="1"/>
        <v>1.155041247301557</v>
      </c>
      <c r="T98" s="25"/>
      <c r="U98" s="45">
        <f>Q98/O98</f>
        <v>0.82624234404536867</v>
      </c>
      <c r="V98" s="28"/>
    </row>
    <row r="99" spans="1:22" x14ac:dyDescent="0.2">
      <c r="A99" s="46" t="s">
        <v>260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47" t="s">
        <v>261</v>
      </c>
      <c r="N99" s="25"/>
      <c r="O99" s="47" t="s">
        <v>262</v>
      </c>
      <c r="P99" s="25"/>
      <c r="Q99" s="47" t="s">
        <v>263</v>
      </c>
      <c r="R99" s="25"/>
      <c r="S99" s="44">
        <f t="shared" si="1"/>
        <v>0.34527455666851148</v>
      </c>
      <c r="T99" s="25"/>
      <c r="U99" s="45">
        <f>Q99/O99</f>
        <v>0.75325697916666667</v>
      </c>
      <c r="V99" s="28"/>
    </row>
    <row r="100" spans="1:22" x14ac:dyDescent="0.2">
      <c r="A100" s="42" t="s">
        <v>265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43" t="s">
        <v>261</v>
      </c>
      <c r="N100" s="25"/>
      <c r="O100" s="43" t="s">
        <v>1</v>
      </c>
      <c r="P100" s="25"/>
      <c r="Q100" s="43" t="s">
        <v>263</v>
      </c>
      <c r="R100" s="25"/>
      <c r="S100" s="44">
        <f t="shared" si="1"/>
        <v>0.34527455666851148</v>
      </c>
      <c r="T100" s="25"/>
      <c r="U100" s="45">
        <v>0</v>
      </c>
      <c r="V100" s="28"/>
    </row>
    <row r="101" spans="1:22" x14ac:dyDescent="0.2">
      <c r="A101" s="46" t="s">
        <v>266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49">
        <v>17612.310000000001</v>
      </c>
      <c r="N101" s="25"/>
      <c r="O101" s="47" t="s">
        <v>268</v>
      </c>
      <c r="P101" s="25"/>
      <c r="Q101" s="47" t="s">
        <v>269</v>
      </c>
      <c r="R101" s="25"/>
      <c r="S101" s="44">
        <f t="shared" si="1"/>
        <v>10.784312222530717</v>
      </c>
      <c r="T101" s="25"/>
      <c r="U101" s="45">
        <f>Q101/O101</f>
        <v>0.85788911472448059</v>
      </c>
      <c r="V101" s="28"/>
    </row>
    <row r="102" spans="1:22" x14ac:dyDescent="0.2">
      <c r="A102" s="42" t="s">
        <v>270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43" t="s">
        <v>267</v>
      </c>
      <c r="N102" s="25"/>
      <c r="O102" s="43" t="s">
        <v>1</v>
      </c>
      <c r="P102" s="25"/>
      <c r="Q102" s="43" t="s">
        <v>271</v>
      </c>
      <c r="R102" s="25"/>
      <c r="S102" s="44">
        <f t="shared" si="1"/>
        <v>0.79947802084909814</v>
      </c>
      <c r="T102" s="25"/>
      <c r="U102" s="45">
        <v>0</v>
      </c>
      <c r="V102" s="28"/>
    </row>
    <row r="103" spans="1:22" x14ac:dyDescent="0.2">
      <c r="A103" s="42" t="s">
        <v>272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48"/>
      <c r="N103" s="25"/>
      <c r="O103" s="43" t="s">
        <v>1</v>
      </c>
      <c r="P103" s="25"/>
      <c r="Q103" s="43" t="s">
        <v>273</v>
      </c>
      <c r="R103" s="25"/>
      <c r="S103" s="44">
        <v>0</v>
      </c>
      <c r="T103" s="25"/>
      <c r="U103" s="45">
        <v>0</v>
      </c>
      <c r="V103" s="28"/>
    </row>
    <row r="104" spans="1:22" x14ac:dyDescent="0.2">
      <c r="A104" s="42" t="s">
        <v>274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48">
        <v>7634.9</v>
      </c>
      <c r="N104" s="25"/>
      <c r="O104" s="43" t="s">
        <v>1</v>
      </c>
      <c r="P104" s="25"/>
      <c r="Q104" s="43" t="s">
        <v>275</v>
      </c>
      <c r="R104" s="25"/>
      <c r="S104" s="44">
        <f t="shared" si="1"/>
        <v>0.98570511729033783</v>
      </c>
      <c r="T104" s="25"/>
      <c r="U104" s="45">
        <v>0</v>
      </c>
      <c r="V104" s="28"/>
    </row>
    <row r="105" spans="1:22" x14ac:dyDescent="0.2">
      <c r="A105" s="46" t="s">
        <v>276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47" t="s">
        <v>277</v>
      </c>
      <c r="N105" s="25"/>
      <c r="O105" s="47" t="s">
        <v>278</v>
      </c>
      <c r="P105" s="25"/>
      <c r="Q105" s="47" t="s">
        <v>279</v>
      </c>
      <c r="R105" s="25"/>
      <c r="S105" s="44">
        <f t="shared" si="1"/>
        <v>0.83549783549783552</v>
      </c>
      <c r="T105" s="25"/>
      <c r="U105" s="45">
        <f>Q105/O105</f>
        <v>0.8041666666666667</v>
      </c>
      <c r="V105" s="28"/>
    </row>
    <row r="106" spans="1:22" x14ac:dyDescent="0.2">
      <c r="A106" s="46" t="s">
        <v>282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47" t="s">
        <v>277</v>
      </c>
      <c r="N106" s="25"/>
      <c r="O106" s="47" t="s">
        <v>278</v>
      </c>
      <c r="P106" s="25"/>
      <c r="Q106" s="47" t="s">
        <v>279</v>
      </c>
      <c r="R106" s="25"/>
      <c r="S106" s="44">
        <f t="shared" si="1"/>
        <v>0.83549783549783552</v>
      </c>
      <c r="T106" s="25"/>
      <c r="U106" s="45">
        <f>Q106/O106</f>
        <v>0.8041666666666667</v>
      </c>
      <c r="V106" s="28"/>
    </row>
    <row r="107" spans="1:22" x14ac:dyDescent="0.2">
      <c r="A107" s="42" t="s">
        <v>283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43" t="s">
        <v>277</v>
      </c>
      <c r="N107" s="25"/>
      <c r="O107" s="43" t="s">
        <v>1</v>
      </c>
      <c r="P107" s="25"/>
      <c r="Q107" s="43" t="s">
        <v>279</v>
      </c>
      <c r="R107" s="25"/>
      <c r="S107" s="44">
        <f t="shared" si="1"/>
        <v>0.83549783549783552</v>
      </c>
      <c r="T107" s="25"/>
      <c r="U107" s="45">
        <v>0</v>
      </c>
      <c r="V107" s="28"/>
    </row>
    <row r="108" spans="1:22" x14ac:dyDescent="0.2">
      <c r="A108" s="46" t="s">
        <v>284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47" t="s">
        <v>285</v>
      </c>
      <c r="N108" s="25"/>
      <c r="O108" s="47" t="s">
        <v>1</v>
      </c>
      <c r="P108" s="25"/>
      <c r="Q108" s="47" t="s">
        <v>1</v>
      </c>
      <c r="R108" s="25"/>
      <c r="S108" s="44">
        <v>0</v>
      </c>
      <c r="T108" s="25"/>
      <c r="U108" s="45">
        <v>0</v>
      </c>
      <c r="V108" s="28"/>
    </row>
    <row r="109" spans="1:22" x14ac:dyDescent="0.2">
      <c r="A109" s="46" t="s">
        <v>286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47" t="s">
        <v>285</v>
      </c>
      <c r="N109" s="25"/>
      <c r="O109" s="47" t="s">
        <v>1</v>
      </c>
      <c r="P109" s="25"/>
      <c r="Q109" s="47" t="s">
        <v>1</v>
      </c>
      <c r="R109" s="25"/>
      <c r="S109" s="44">
        <v>0</v>
      </c>
      <c r="T109" s="25"/>
      <c r="U109" s="45">
        <v>0</v>
      </c>
      <c r="V109" s="28"/>
    </row>
    <row r="110" spans="1:22" x14ac:dyDescent="0.2">
      <c r="A110" s="42" t="s">
        <v>287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43" t="s">
        <v>285</v>
      </c>
      <c r="N110" s="25"/>
      <c r="O110" s="43" t="s">
        <v>1</v>
      </c>
      <c r="P110" s="25"/>
      <c r="Q110" s="43" t="s">
        <v>1</v>
      </c>
      <c r="R110" s="25"/>
      <c r="S110" s="44">
        <v>0</v>
      </c>
      <c r="T110" s="25"/>
      <c r="U110" s="45">
        <v>0</v>
      </c>
      <c r="V110" s="28"/>
    </row>
    <row r="111" spans="1:22" x14ac:dyDescent="0.2">
      <c r="A111" s="46" t="s">
        <v>288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47" t="s">
        <v>289</v>
      </c>
      <c r="N111" s="25"/>
      <c r="O111" s="47" t="s">
        <v>290</v>
      </c>
      <c r="P111" s="25"/>
      <c r="Q111" s="47" t="s">
        <v>291</v>
      </c>
      <c r="R111" s="25"/>
      <c r="S111" s="44">
        <f t="shared" si="1"/>
        <v>3.3376278870047944</v>
      </c>
      <c r="T111" s="25"/>
      <c r="U111" s="45">
        <f>Q111/O111</f>
        <v>0.70373003942828982</v>
      </c>
      <c r="V111" s="28"/>
    </row>
    <row r="112" spans="1:22" x14ac:dyDescent="0.2">
      <c r="A112" s="46" t="s">
        <v>292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47" t="s">
        <v>1</v>
      </c>
      <c r="N112" s="25"/>
      <c r="O112" s="47" t="s">
        <v>293</v>
      </c>
      <c r="P112" s="25"/>
      <c r="Q112" s="47" t="s">
        <v>294</v>
      </c>
      <c r="R112" s="25"/>
      <c r="S112" s="44">
        <v>0</v>
      </c>
      <c r="T112" s="25"/>
      <c r="U112" s="45">
        <f>Q112/O112</f>
        <v>0.58289999999999997</v>
      </c>
      <c r="V112" s="28"/>
    </row>
    <row r="113" spans="1:22" x14ac:dyDescent="0.2">
      <c r="A113" s="42" t="s">
        <v>296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43" t="s">
        <v>1</v>
      </c>
      <c r="N113" s="25"/>
      <c r="O113" s="43" t="s">
        <v>1</v>
      </c>
      <c r="P113" s="25"/>
      <c r="Q113" s="43" t="s">
        <v>294</v>
      </c>
      <c r="R113" s="25"/>
      <c r="S113" s="44">
        <v>0</v>
      </c>
      <c r="T113" s="25"/>
      <c r="U113" s="45">
        <v>0</v>
      </c>
      <c r="V113" s="28"/>
    </row>
    <row r="114" spans="1:22" x14ac:dyDescent="0.2">
      <c r="A114" s="46" t="s">
        <v>297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47" t="s">
        <v>289</v>
      </c>
      <c r="N114" s="25"/>
      <c r="O114" s="47" t="s">
        <v>298</v>
      </c>
      <c r="P114" s="25"/>
      <c r="Q114" s="47" t="s">
        <v>299</v>
      </c>
      <c r="R114" s="25"/>
      <c r="S114" s="44">
        <f t="shared" si="1"/>
        <v>3.065123292083646</v>
      </c>
      <c r="T114" s="25"/>
      <c r="U114" s="45">
        <f>Q114/O114</f>
        <v>0.71694272826681249</v>
      </c>
      <c r="V114" s="28"/>
    </row>
    <row r="115" spans="1:22" x14ac:dyDescent="0.2">
      <c r="A115" s="42" t="s">
        <v>300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43" t="s">
        <v>289</v>
      </c>
      <c r="N115" s="25"/>
      <c r="O115" s="43" t="s">
        <v>1</v>
      </c>
      <c r="P115" s="25"/>
      <c r="Q115" s="43" t="s">
        <v>301</v>
      </c>
      <c r="R115" s="25"/>
      <c r="S115" s="44">
        <f t="shared" si="1"/>
        <v>1.1857457282952941</v>
      </c>
      <c r="T115" s="25"/>
      <c r="U115" s="45">
        <v>0</v>
      </c>
      <c r="V115" s="28"/>
    </row>
    <row r="116" spans="1:22" x14ac:dyDescent="0.2">
      <c r="A116" s="42" t="s">
        <v>302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43" t="s">
        <v>1</v>
      </c>
      <c r="N116" s="25"/>
      <c r="O116" s="43" t="s">
        <v>1</v>
      </c>
      <c r="P116" s="25"/>
      <c r="Q116" s="43" t="s">
        <v>303</v>
      </c>
      <c r="R116" s="25"/>
      <c r="S116" s="44">
        <v>0</v>
      </c>
      <c r="T116" s="25"/>
      <c r="U116" s="45">
        <v>0</v>
      </c>
      <c r="V116" s="28"/>
    </row>
    <row r="117" spans="1:22" x14ac:dyDescent="0.2">
      <c r="A117" s="46" t="s">
        <v>304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49">
        <v>762719.12</v>
      </c>
      <c r="N117" s="25"/>
      <c r="O117" s="47" t="s">
        <v>305</v>
      </c>
      <c r="P117" s="25"/>
      <c r="Q117" s="47" t="s">
        <v>306</v>
      </c>
      <c r="R117" s="25"/>
      <c r="S117" s="44">
        <f t="shared" si="1"/>
        <v>0.79699106009037768</v>
      </c>
      <c r="T117" s="25"/>
      <c r="U117" s="45">
        <f>Q117/O117</f>
        <v>0.78710387155250539</v>
      </c>
      <c r="V117" s="28"/>
    </row>
    <row r="118" spans="1:22" x14ac:dyDescent="0.2">
      <c r="A118" s="46" t="s">
        <v>307</v>
      </c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49">
        <v>762719.12</v>
      </c>
      <c r="N118" s="25"/>
      <c r="O118" s="47" t="s">
        <v>305</v>
      </c>
      <c r="P118" s="25"/>
      <c r="Q118" s="47" t="s">
        <v>306</v>
      </c>
      <c r="R118" s="25"/>
      <c r="S118" s="44">
        <f t="shared" si="1"/>
        <v>0.79699106009037768</v>
      </c>
      <c r="T118" s="25"/>
      <c r="U118" s="45">
        <f>Q118/O118</f>
        <v>0.78710387155250539</v>
      </c>
      <c r="V118" s="28"/>
    </row>
    <row r="119" spans="1:22" x14ac:dyDescent="0.2">
      <c r="A119" s="42" t="s">
        <v>308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48">
        <v>762719.12</v>
      </c>
      <c r="N119" s="25"/>
      <c r="O119" s="43" t="s">
        <v>1</v>
      </c>
      <c r="P119" s="25"/>
      <c r="Q119" s="43" t="s">
        <v>306</v>
      </c>
      <c r="R119" s="25"/>
      <c r="S119" s="44">
        <f t="shared" si="1"/>
        <v>0.79699106009037768</v>
      </c>
      <c r="T119" s="25"/>
      <c r="U119" s="45">
        <v>0</v>
      </c>
      <c r="V119" s="28"/>
    </row>
    <row r="120" spans="1:22" x14ac:dyDescent="0.2">
      <c r="A120" s="46" t="s">
        <v>33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49">
        <v>2666370.5</v>
      </c>
      <c r="N120" s="25"/>
      <c r="O120" s="47" t="s">
        <v>34</v>
      </c>
      <c r="P120" s="25"/>
      <c r="Q120" s="47" t="s">
        <v>35</v>
      </c>
      <c r="R120" s="25"/>
      <c r="S120" s="44">
        <f t="shared" si="1"/>
        <v>1.3737446540156366</v>
      </c>
      <c r="T120" s="25"/>
      <c r="U120" s="45">
        <f>Q120/O120</f>
        <v>0.76318621106365248</v>
      </c>
      <c r="V120" s="28"/>
    </row>
    <row r="121" spans="1:22" x14ac:dyDescent="0.2">
      <c r="A121" s="46" t="s">
        <v>309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47" t="s">
        <v>1</v>
      </c>
      <c r="N121" s="25"/>
      <c r="O121" s="47" t="s">
        <v>310</v>
      </c>
      <c r="P121" s="25"/>
      <c r="Q121" s="47" t="s">
        <v>311</v>
      </c>
      <c r="R121" s="25"/>
      <c r="S121" s="44">
        <v>0</v>
      </c>
      <c r="T121" s="25"/>
      <c r="U121" s="45">
        <f>Q121/O121</f>
        <v>4.2482796591520267E-2</v>
      </c>
      <c r="V121" s="28"/>
    </row>
    <row r="122" spans="1:22" x14ac:dyDescent="0.2">
      <c r="A122" s="46" t="s">
        <v>312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47" t="s">
        <v>1</v>
      </c>
      <c r="N122" s="25"/>
      <c r="O122" s="47" t="s">
        <v>310</v>
      </c>
      <c r="P122" s="25"/>
      <c r="Q122" s="47" t="s">
        <v>311</v>
      </c>
      <c r="R122" s="25"/>
      <c r="S122" s="44">
        <v>0</v>
      </c>
      <c r="T122" s="25"/>
      <c r="U122" s="45">
        <f>Q122/O122</f>
        <v>4.2482796591520267E-2</v>
      </c>
      <c r="V122" s="28"/>
    </row>
    <row r="123" spans="1:22" x14ac:dyDescent="0.2">
      <c r="A123" s="42" t="s">
        <v>313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43" t="s">
        <v>1</v>
      </c>
      <c r="N123" s="25"/>
      <c r="O123" s="43" t="s">
        <v>1</v>
      </c>
      <c r="P123" s="25"/>
      <c r="Q123" s="43" t="s">
        <v>311</v>
      </c>
      <c r="R123" s="25"/>
      <c r="S123" s="44">
        <v>0</v>
      </c>
      <c r="T123" s="25"/>
      <c r="U123" s="45">
        <v>0</v>
      </c>
      <c r="V123" s="28"/>
    </row>
    <row r="124" spans="1:22" x14ac:dyDescent="0.2">
      <c r="A124" s="46" t="s">
        <v>314</v>
      </c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49">
        <v>2666370.5</v>
      </c>
      <c r="N124" s="25"/>
      <c r="O124" s="47" t="s">
        <v>315</v>
      </c>
      <c r="P124" s="25"/>
      <c r="Q124" s="47" t="s">
        <v>316</v>
      </c>
      <c r="R124" s="25"/>
      <c r="S124" s="44">
        <f t="shared" si="1"/>
        <v>1.3718694457503187</v>
      </c>
      <c r="T124" s="25"/>
      <c r="U124" s="45">
        <f>Q124/O124</f>
        <v>0.78130378894654173</v>
      </c>
      <c r="V124" s="28"/>
    </row>
    <row r="125" spans="1:22" x14ac:dyDescent="0.2">
      <c r="A125" s="46" t="s">
        <v>317</v>
      </c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49">
        <v>2426987.44</v>
      </c>
      <c r="N125" s="25"/>
      <c r="O125" s="47" t="s">
        <v>318</v>
      </c>
      <c r="P125" s="25"/>
      <c r="Q125" s="47" t="s">
        <v>319</v>
      </c>
      <c r="R125" s="25"/>
      <c r="S125" s="44">
        <f t="shared" si="1"/>
        <v>1.3820261756278394</v>
      </c>
      <c r="T125" s="25"/>
      <c r="U125" s="45">
        <f>Q125/O125</f>
        <v>0.84775829063087571</v>
      </c>
      <c r="V125" s="28"/>
    </row>
    <row r="126" spans="1:22" x14ac:dyDescent="0.2">
      <c r="A126" s="42" t="s">
        <v>320</v>
      </c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48">
        <v>167485.48000000001</v>
      </c>
      <c r="N126" s="25"/>
      <c r="O126" s="43" t="s">
        <v>1</v>
      </c>
      <c r="P126" s="25"/>
      <c r="Q126" s="43" t="s">
        <v>1</v>
      </c>
      <c r="R126" s="25"/>
      <c r="S126" s="44">
        <v>0</v>
      </c>
      <c r="T126" s="25"/>
      <c r="U126" s="45">
        <v>0</v>
      </c>
      <c r="V126" s="28"/>
    </row>
    <row r="127" spans="1:22" x14ac:dyDescent="0.2">
      <c r="A127" s="42" t="s">
        <v>322</v>
      </c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48">
        <v>89473.89</v>
      </c>
      <c r="N127" s="25"/>
      <c r="O127" s="43" t="s">
        <v>1</v>
      </c>
      <c r="P127" s="25"/>
      <c r="Q127" s="43" t="s">
        <v>324</v>
      </c>
      <c r="R127" s="25"/>
      <c r="S127" s="44">
        <f t="shared" si="1"/>
        <v>12.266476063575643</v>
      </c>
      <c r="T127" s="25"/>
      <c r="U127" s="45">
        <v>0</v>
      </c>
      <c r="V127" s="28"/>
    </row>
    <row r="128" spans="1:22" x14ac:dyDescent="0.2">
      <c r="A128" s="42" t="s">
        <v>325</v>
      </c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43" t="s">
        <v>1</v>
      </c>
      <c r="N128" s="25"/>
      <c r="O128" s="43" t="s">
        <v>1</v>
      </c>
      <c r="P128" s="25"/>
      <c r="Q128" s="43" t="s">
        <v>326</v>
      </c>
      <c r="R128" s="25"/>
      <c r="S128" s="44">
        <v>0</v>
      </c>
      <c r="T128" s="25"/>
      <c r="U128" s="45">
        <v>0</v>
      </c>
      <c r="V128" s="28"/>
    </row>
    <row r="129" spans="1:22" x14ac:dyDescent="0.2">
      <c r="A129" s="42" t="s">
        <v>327</v>
      </c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48">
        <v>2170028.0699999998</v>
      </c>
      <c r="N129" s="25"/>
      <c r="O129" s="43" t="s">
        <v>1</v>
      </c>
      <c r="P129" s="25"/>
      <c r="Q129" s="43" t="s">
        <v>328</v>
      </c>
      <c r="R129" s="25"/>
      <c r="S129" s="44">
        <f t="shared" si="1"/>
        <v>0.76561444202885365</v>
      </c>
      <c r="T129" s="25"/>
      <c r="U129" s="45">
        <v>0</v>
      </c>
      <c r="V129" s="28"/>
    </row>
    <row r="130" spans="1:22" x14ac:dyDescent="0.2">
      <c r="A130" s="46" t="s">
        <v>329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47" t="s">
        <v>330</v>
      </c>
      <c r="N130" s="25"/>
      <c r="O130" s="47" t="s">
        <v>331</v>
      </c>
      <c r="P130" s="25"/>
      <c r="Q130" s="47" t="s">
        <v>332</v>
      </c>
      <c r="R130" s="25"/>
      <c r="S130" s="44">
        <f t="shared" si="1"/>
        <v>8.139793086714503E-2</v>
      </c>
      <c r="T130" s="25"/>
      <c r="U130" s="45">
        <f>Q130/O130</f>
        <v>5.1449275362318837E-2</v>
      </c>
      <c r="V130" s="28"/>
    </row>
    <row r="131" spans="1:22" x14ac:dyDescent="0.2">
      <c r="A131" s="42" t="s">
        <v>333</v>
      </c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43" t="s">
        <v>334</v>
      </c>
      <c r="N131" s="25"/>
      <c r="O131" s="43" t="s">
        <v>1</v>
      </c>
      <c r="P131" s="25"/>
      <c r="Q131" s="43" t="s">
        <v>1</v>
      </c>
      <c r="R131" s="25"/>
      <c r="S131" s="44">
        <v>0</v>
      </c>
      <c r="T131" s="25"/>
      <c r="U131" s="45">
        <v>0</v>
      </c>
      <c r="V131" s="28"/>
    </row>
    <row r="132" spans="1:22" x14ac:dyDescent="0.2">
      <c r="A132" s="42" t="s">
        <v>335</v>
      </c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43" t="s">
        <v>336</v>
      </c>
      <c r="N132" s="25"/>
      <c r="O132" s="43" t="s">
        <v>1</v>
      </c>
      <c r="P132" s="25"/>
      <c r="Q132" s="43" t="s">
        <v>1</v>
      </c>
      <c r="R132" s="25"/>
      <c r="S132" s="44">
        <v>0</v>
      </c>
      <c r="T132" s="25"/>
      <c r="U132" s="45">
        <v>0</v>
      </c>
      <c r="V132" s="28"/>
    </row>
    <row r="133" spans="1:22" x14ac:dyDescent="0.2">
      <c r="A133" s="42" t="s">
        <v>337</v>
      </c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43" t="s">
        <v>338</v>
      </c>
      <c r="N133" s="25"/>
      <c r="O133" s="43" t="s">
        <v>1</v>
      </c>
      <c r="P133" s="25"/>
      <c r="Q133" s="43" t="s">
        <v>332</v>
      </c>
      <c r="R133" s="25"/>
      <c r="S133" s="44">
        <f t="shared" si="1"/>
        <v>8.7922343023944111E-2</v>
      </c>
      <c r="T133" s="25"/>
      <c r="U133" s="45">
        <v>0</v>
      </c>
      <c r="V133" s="28"/>
    </row>
    <row r="134" spans="1:22" x14ac:dyDescent="0.2">
      <c r="A134" s="46" t="s">
        <v>339</v>
      </c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47" t="s">
        <v>1</v>
      </c>
      <c r="N134" s="25"/>
      <c r="O134" s="47" t="s">
        <v>340</v>
      </c>
      <c r="P134" s="25"/>
      <c r="Q134" s="47" t="s">
        <v>340</v>
      </c>
      <c r="R134" s="25"/>
      <c r="S134" s="44">
        <v>0</v>
      </c>
      <c r="T134" s="25"/>
      <c r="U134" s="45">
        <f>Q134/O134</f>
        <v>1</v>
      </c>
      <c r="V134" s="28"/>
    </row>
    <row r="135" spans="1:22" x14ac:dyDescent="0.2">
      <c r="A135" s="42" t="s">
        <v>341</v>
      </c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43" t="s">
        <v>1</v>
      </c>
      <c r="N135" s="25"/>
      <c r="O135" s="43" t="s">
        <v>1</v>
      </c>
      <c r="P135" s="25"/>
      <c r="Q135" s="43" t="s">
        <v>340</v>
      </c>
      <c r="R135" s="25"/>
      <c r="S135" s="44">
        <v>0</v>
      </c>
      <c r="T135" s="25"/>
      <c r="U135" s="45">
        <v>0</v>
      </c>
      <c r="V135" s="28"/>
    </row>
    <row r="136" spans="1:22" x14ac:dyDescent="0.2">
      <c r="A136" s="46" t="s">
        <v>342</v>
      </c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47" t="s">
        <v>1</v>
      </c>
      <c r="N136" s="25"/>
      <c r="O136" s="47" t="s">
        <v>343</v>
      </c>
      <c r="P136" s="25"/>
      <c r="Q136" s="47" t="s">
        <v>344</v>
      </c>
      <c r="R136" s="25"/>
      <c r="S136" s="44">
        <v>0</v>
      </c>
      <c r="T136" s="25"/>
      <c r="U136" s="45">
        <f>Q136/O136</f>
        <v>0.24844318181818181</v>
      </c>
      <c r="V136" s="28"/>
    </row>
    <row r="137" spans="1:22" x14ac:dyDescent="0.2">
      <c r="A137" s="42" t="s">
        <v>346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43" t="s">
        <v>1</v>
      </c>
      <c r="N137" s="25"/>
      <c r="O137" s="43" t="s">
        <v>1</v>
      </c>
      <c r="P137" s="25"/>
      <c r="Q137" s="43" t="s">
        <v>344</v>
      </c>
      <c r="R137" s="25"/>
      <c r="S137" s="44">
        <v>0</v>
      </c>
      <c r="T137" s="25"/>
      <c r="U137" s="45">
        <v>0</v>
      </c>
      <c r="V137" s="28"/>
    </row>
    <row r="138" spans="1:22" x14ac:dyDescent="0.2">
      <c r="A138" s="46" t="s">
        <v>347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47" t="s">
        <v>348</v>
      </c>
      <c r="N138" s="25"/>
      <c r="O138" s="47" t="s">
        <v>349</v>
      </c>
      <c r="P138" s="25"/>
      <c r="Q138" s="47" t="s">
        <v>350</v>
      </c>
      <c r="R138" s="25"/>
      <c r="S138" s="44">
        <f t="shared" si="1"/>
        <v>0.72173913043478266</v>
      </c>
      <c r="T138" s="25"/>
      <c r="U138" s="45">
        <f>Q138/O138</f>
        <v>0.23055555555555557</v>
      </c>
      <c r="V138" s="28"/>
    </row>
    <row r="139" spans="1:22" x14ac:dyDescent="0.2">
      <c r="A139" s="42" t="s">
        <v>351</v>
      </c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43" t="s">
        <v>1</v>
      </c>
      <c r="N139" s="25"/>
      <c r="O139" s="43" t="s">
        <v>1</v>
      </c>
      <c r="P139" s="25"/>
      <c r="Q139" s="43" t="s">
        <v>350</v>
      </c>
      <c r="R139" s="25"/>
      <c r="S139" s="44">
        <v>0</v>
      </c>
      <c r="T139" s="25"/>
      <c r="U139" s="45">
        <v>0</v>
      </c>
      <c r="V139" s="28"/>
    </row>
    <row r="140" spans="1:22" x14ac:dyDescent="0.2">
      <c r="A140" s="42" t="s">
        <v>352</v>
      </c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43" t="s">
        <v>348</v>
      </c>
      <c r="N140" s="25"/>
      <c r="O140" s="43" t="s">
        <v>1</v>
      </c>
      <c r="P140" s="25"/>
      <c r="Q140" s="43" t="s">
        <v>1</v>
      </c>
      <c r="R140" s="25"/>
      <c r="S140" s="44">
        <v>0</v>
      </c>
      <c r="T140" s="25"/>
      <c r="U140" s="45">
        <v>0</v>
      </c>
      <c r="V140" s="28"/>
    </row>
    <row r="141" spans="1:22" x14ac:dyDescent="0.2">
      <c r="A141" s="41" t="s">
        <v>1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41" t="s">
        <v>1</v>
      </c>
      <c r="N141" s="25"/>
      <c r="O141" s="41" t="s">
        <v>1</v>
      </c>
      <c r="P141" s="25"/>
      <c r="Q141" s="41" t="s">
        <v>1</v>
      </c>
      <c r="R141" s="25"/>
      <c r="S141" s="41" t="s">
        <v>1</v>
      </c>
      <c r="T141" s="25"/>
      <c r="U141" s="41" t="s">
        <v>1</v>
      </c>
      <c r="V141" s="25"/>
    </row>
  </sheetData>
  <mergeCells count="776">
    <mergeCell ref="A1:B1"/>
    <mergeCell ref="A2:B2"/>
    <mergeCell ref="A3:B3"/>
    <mergeCell ref="A4:B4"/>
    <mergeCell ref="A5:B5"/>
    <mergeCell ref="A6:U6"/>
    <mergeCell ref="A7:U7"/>
    <mergeCell ref="A8:U8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  <mergeCell ref="A31:L31"/>
    <mergeCell ref="M31:N31"/>
    <mergeCell ref="O31:P31"/>
    <mergeCell ref="Q31:R31"/>
    <mergeCell ref="S31:T31"/>
    <mergeCell ref="U31:V31"/>
    <mergeCell ref="A32:L32"/>
    <mergeCell ref="M32:N32"/>
    <mergeCell ref="O32:P32"/>
    <mergeCell ref="Q32:R32"/>
    <mergeCell ref="S32:T32"/>
    <mergeCell ref="U32:V32"/>
    <mergeCell ref="A33:L33"/>
    <mergeCell ref="M33:N33"/>
    <mergeCell ref="O33:P33"/>
    <mergeCell ref="Q33:R33"/>
    <mergeCell ref="S33:T33"/>
    <mergeCell ref="U33:V33"/>
    <mergeCell ref="A34:L34"/>
    <mergeCell ref="M34:N34"/>
    <mergeCell ref="O34:P34"/>
    <mergeCell ref="Q34:R34"/>
    <mergeCell ref="S34:T34"/>
    <mergeCell ref="U34:V34"/>
    <mergeCell ref="A35:L35"/>
    <mergeCell ref="M35:N35"/>
    <mergeCell ref="O35:P35"/>
    <mergeCell ref="Q35:R35"/>
    <mergeCell ref="S35:T35"/>
    <mergeCell ref="U35:V35"/>
    <mergeCell ref="A36:L36"/>
    <mergeCell ref="M36:N36"/>
    <mergeCell ref="O36:P36"/>
    <mergeCell ref="Q36:R36"/>
    <mergeCell ref="S36:T36"/>
    <mergeCell ref="U36:V36"/>
    <mergeCell ref="A37:L37"/>
    <mergeCell ref="M37:N37"/>
    <mergeCell ref="O37:P37"/>
    <mergeCell ref="Q37:R37"/>
    <mergeCell ref="S37:T37"/>
    <mergeCell ref="U37:V37"/>
    <mergeCell ref="A38:L38"/>
    <mergeCell ref="M38:N38"/>
    <mergeCell ref="O38:P38"/>
    <mergeCell ref="Q38:R38"/>
    <mergeCell ref="S38:T38"/>
    <mergeCell ref="U38:V38"/>
    <mergeCell ref="A39:L39"/>
    <mergeCell ref="M39:N39"/>
    <mergeCell ref="O39:P39"/>
    <mergeCell ref="Q39:R39"/>
    <mergeCell ref="S39:T39"/>
    <mergeCell ref="U39:V39"/>
    <mergeCell ref="A40:L40"/>
    <mergeCell ref="M40:N40"/>
    <mergeCell ref="O40:P40"/>
    <mergeCell ref="Q40:R40"/>
    <mergeCell ref="S40:T40"/>
    <mergeCell ref="U40:V40"/>
    <mergeCell ref="A41:L41"/>
    <mergeCell ref="M41:N41"/>
    <mergeCell ref="O41:P41"/>
    <mergeCell ref="Q41:R41"/>
    <mergeCell ref="S41:T41"/>
    <mergeCell ref="U41:V41"/>
    <mergeCell ref="A42:L42"/>
    <mergeCell ref="M42:N42"/>
    <mergeCell ref="O42:P42"/>
    <mergeCell ref="Q42:R42"/>
    <mergeCell ref="S42:T42"/>
    <mergeCell ref="U42:V42"/>
    <mergeCell ref="A43:L43"/>
    <mergeCell ref="M43:N43"/>
    <mergeCell ref="O43:P43"/>
    <mergeCell ref="Q43:R43"/>
    <mergeCell ref="S43:T43"/>
    <mergeCell ref="U43:V43"/>
    <mergeCell ref="A44:L44"/>
    <mergeCell ref="M44:N44"/>
    <mergeCell ref="O44:P44"/>
    <mergeCell ref="Q44:R44"/>
    <mergeCell ref="S44:T44"/>
    <mergeCell ref="U44:V44"/>
    <mergeCell ref="A45:L45"/>
    <mergeCell ref="M45:N45"/>
    <mergeCell ref="O45:P45"/>
    <mergeCell ref="Q45:R45"/>
    <mergeCell ref="S45:T45"/>
    <mergeCell ref="U45:V45"/>
    <mergeCell ref="A46:L46"/>
    <mergeCell ref="M46:N46"/>
    <mergeCell ref="O46:P46"/>
    <mergeCell ref="Q46:R46"/>
    <mergeCell ref="S46:T46"/>
    <mergeCell ref="U46:V46"/>
    <mergeCell ref="A47:L47"/>
    <mergeCell ref="M47:N47"/>
    <mergeCell ref="O47:P47"/>
    <mergeCell ref="Q47:R47"/>
    <mergeCell ref="S47:T47"/>
    <mergeCell ref="U47:V47"/>
    <mergeCell ref="A48:L48"/>
    <mergeCell ref="M48:N48"/>
    <mergeCell ref="O48:P48"/>
    <mergeCell ref="Q48:R48"/>
    <mergeCell ref="S48:T48"/>
    <mergeCell ref="U48:V48"/>
    <mergeCell ref="A49:L49"/>
    <mergeCell ref="M49:N49"/>
    <mergeCell ref="O49:P49"/>
    <mergeCell ref="Q49:R49"/>
    <mergeCell ref="S49:T49"/>
    <mergeCell ref="U49:V49"/>
    <mergeCell ref="A50:L50"/>
    <mergeCell ref="M50:N50"/>
    <mergeCell ref="O50:P50"/>
    <mergeCell ref="Q50:R50"/>
    <mergeCell ref="S50:T50"/>
    <mergeCell ref="U50:V50"/>
    <mergeCell ref="A51:L51"/>
    <mergeCell ref="M51:N51"/>
    <mergeCell ref="O51:P51"/>
    <mergeCell ref="Q51:R51"/>
    <mergeCell ref="S51:T51"/>
    <mergeCell ref="U51:V51"/>
    <mergeCell ref="A52:L52"/>
    <mergeCell ref="M52:N52"/>
    <mergeCell ref="O52:P52"/>
    <mergeCell ref="Q52:R52"/>
    <mergeCell ref="S52:T52"/>
    <mergeCell ref="U52:V52"/>
    <mergeCell ref="A53:L53"/>
    <mergeCell ref="M53:N53"/>
    <mergeCell ref="O53:P53"/>
    <mergeCell ref="Q53:R53"/>
    <mergeCell ref="S53:T53"/>
    <mergeCell ref="U53:V53"/>
    <mergeCell ref="A54:L54"/>
    <mergeCell ref="M54:N54"/>
    <mergeCell ref="O54:P54"/>
    <mergeCell ref="Q54:R54"/>
    <mergeCell ref="S54:T54"/>
    <mergeCell ref="U54:V54"/>
    <mergeCell ref="A55:L55"/>
    <mergeCell ref="M55:N55"/>
    <mergeCell ref="O55:P55"/>
    <mergeCell ref="Q55:R55"/>
    <mergeCell ref="S55:T55"/>
    <mergeCell ref="U55:V55"/>
    <mergeCell ref="A56:L56"/>
    <mergeCell ref="M56:N56"/>
    <mergeCell ref="O56:P56"/>
    <mergeCell ref="Q56:R56"/>
    <mergeCell ref="S56:T56"/>
    <mergeCell ref="U56:V56"/>
    <mergeCell ref="A57:L57"/>
    <mergeCell ref="M57:N57"/>
    <mergeCell ref="O57:P57"/>
    <mergeCell ref="Q57:R57"/>
    <mergeCell ref="S57:T57"/>
    <mergeCell ref="U57:V57"/>
    <mergeCell ref="A58:L58"/>
    <mergeCell ref="M58:N58"/>
    <mergeCell ref="O58:P58"/>
    <mergeCell ref="Q58:R58"/>
    <mergeCell ref="S58:T58"/>
    <mergeCell ref="U58:V58"/>
    <mergeCell ref="A59:L59"/>
    <mergeCell ref="M59:N59"/>
    <mergeCell ref="O59:P59"/>
    <mergeCell ref="Q59:R59"/>
    <mergeCell ref="S59:T59"/>
    <mergeCell ref="U59:V59"/>
    <mergeCell ref="A60:L60"/>
    <mergeCell ref="M60:N60"/>
    <mergeCell ref="O60:P60"/>
    <mergeCell ref="Q60:R60"/>
    <mergeCell ref="S60:T60"/>
    <mergeCell ref="U60:V60"/>
    <mergeCell ref="A61:L61"/>
    <mergeCell ref="M61:N61"/>
    <mergeCell ref="O61:P61"/>
    <mergeCell ref="Q61:R61"/>
    <mergeCell ref="S61:T61"/>
    <mergeCell ref="U61:V61"/>
    <mergeCell ref="A62:L62"/>
    <mergeCell ref="M62:N62"/>
    <mergeCell ref="O62:P62"/>
    <mergeCell ref="Q62:R62"/>
    <mergeCell ref="S62:T62"/>
    <mergeCell ref="U62:V62"/>
    <mergeCell ref="A63:L63"/>
    <mergeCell ref="M63:N63"/>
    <mergeCell ref="O63:P63"/>
    <mergeCell ref="Q63:R63"/>
    <mergeCell ref="S63:T63"/>
    <mergeCell ref="U63:V63"/>
    <mergeCell ref="A64:L64"/>
    <mergeCell ref="M64:N64"/>
    <mergeCell ref="O64:P64"/>
    <mergeCell ref="Q64:R64"/>
    <mergeCell ref="S64:T64"/>
    <mergeCell ref="U64:V64"/>
    <mergeCell ref="A65:L65"/>
    <mergeCell ref="M65:N65"/>
    <mergeCell ref="O65:P65"/>
    <mergeCell ref="Q65:R65"/>
    <mergeCell ref="S65:T65"/>
    <mergeCell ref="U65:V65"/>
    <mergeCell ref="A66:L66"/>
    <mergeCell ref="M66:N66"/>
    <mergeCell ref="O66:P66"/>
    <mergeCell ref="Q66:R66"/>
    <mergeCell ref="S66:T66"/>
    <mergeCell ref="U66:V66"/>
    <mergeCell ref="A67:L67"/>
    <mergeCell ref="M67:N67"/>
    <mergeCell ref="O67:P67"/>
    <mergeCell ref="Q67:R67"/>
    <mergeCell ref="S67:T67"/>
    <mergeCell ref="U67:V67"/>
    <mergeCell ref="A68:L68"/>
    <mergeCell ref="M68:N68"/>
    <mergeCell ref="O68:P68"/>
    <mergeCell ref="Q68:R68"/>
    <mergeCell ref="S68:T68"/>
    <mergeCell ref="U68:V68"/>
    <mergeCell ref="A69:L69"/>
    <mergeCell ref="M69:N69"/>
    <mergeCell ref="O69:P69"/>
    <mergeCell ref="Q69:R69"/>
    <mergeCell ref="S69:T69"/>
    <mergeCell ref="U69:V69"/>
    <mergeCell ref="A70:L70"/>
    <mergeCell ref="M70:N70"/>
    <mergeCell ref="O70:P70"/>
    <mergeCell ref="Q70:R70"/>
    <mergeCell ref="S70:T70"/>
    <mergeCell ref="U70:V70"/>
    <mergeCell ref="A71:L71"/>
    <mergeCell ref="M71:N71"/>
    <mergeCell ref="O71:P71"/>
    <mergeCell ref="Q71:R71"/>
    <mergeCell ref="S71:T71"/>
    <mergeCell ref="U71:V71"/>
    <mergeCell ref="A72:L72"/>
    <mergeCell ref="M72:N72"/>
    <mergeCell ref="O72:P72"/>
    <mergeCell ref="Q72:R72"/>
    <mergeCell ref="S72:T72"/>
    <mergeCell ref="U72:V72"/>
    <mergeCell ref="A73:L73"/>
    <mergeCell ref="M73:N73"/>
    <mergeCell ref="O73:P73"/>
    <mergeCell ref="Q73:R73"/>
    <mergeCell ref="S73:T73"/>
    <mergeCell ref="U73:V73"/>
    <mergeCell ref="A74:L74"/>
    <mergeCell ref="M74:N74"/>
    <mergeCell ref="O74:P74"/>
    <mergeCell ref="Q74:R74"/>
    <mergeCell ref="S74:T74"/>
    <mergeCell ref="U74:V74"/>
    <mergeCell ref="A75:L75"/>
    <mergeCell ref="M75:N75"/>
    <mergeCell ref="O75:P75"/>
    <mergeCell ref="Q75:R75"/>
    <mergeCell ref="S75:T75"/>
    <mergeCell ref="U75:V75"/>
    <mergeCell ref="A76:L76"/>
    <mergeCell ref="M76:N76"/>
    <mergeCell ref="O76:P76"/>
    <mergeCell ref="Q76:R76"/>
    <mergeCell ref="S76:T76"/>
    <mergeCell ref="U76:V76"/>
    <mergeCell ref="A77:L77"/>
    <mergeCell ref="M77:N77"/>
    <mergeCell ref="O77:P77"/>
    <mergeCell ref="Q77:R77"/>
    <mergeCell ref="S77:T77"/>
    <mergeCell ref="U77:V77"/>
    <mergeCell ref="A78:L78"/>
    <mergeCell ref="M78:N78"/>
    <mergeCell ref="O78:P78"/>
    <mergeCell ref="Q78:R78"/>
    <mergeCell ref="S78:T78"/>
    <mergeCell ref="U78:V78"/>
    <mergeCell ref="A79:L79"/>
    <mergeCell ref="M79:N79"/>
    <mergeCell ref="O79:P79"/>
    <mergeCell ref="Q79:R79"/>
    <mergeCell ref="S79:T79"/>
    <mergeCell ref="U79:V79"/>
    <mergeCell ref="A80:L80"/>
    <mergeCell ref="M80:N80"/>
    <mergeCell ref="O80:P80"/>
    <mergeCell ref="Q80:R80"/>
    <mergeCell ref="S80:T80"/>
    <mergeCell ref="U80:V80"/>
    <mergeCell ref="A81:L81"/>
    <mergeCell ref="M81:N81"/>
    <mergeCell ref="O81:P81"/>
    <mergeCell ref="Q81:R81"/>
    <mergeCell ref="S81:T81"/>
    <mergeCell ref="U81:V81"/>
    <mergeCell ref="A82:L82"/>
    <mergeCell ref="M82:N82"/>
    <mergeCell ref="O82:P82"/>
    <mergeCell ref="Q82:R82"/>
    <mergeCell ref="S82:T82"/>
    <mergeCell ref="U82:V82"/>
    <mergeCell ref="A83:L83"/>
    <mergeCell ref="M83:N83"/>
    <mergeCell ref="O83:P83"/>
    <mergeCell ref="Q83:R83"/>
    <mergeCell ref="S83:T83"/>
    <mergeCell ref="U83:V83"/>
    <mergeCell ref="A84:L84"/>
    <mergeCell ref="M84:N84"/>
    <mergeCell ref="O84:P84"/>
    <mergeCell ref="Q84:R84"/>
    <mergeCell ref="S84:T84"/>
    <mergeCell ref="U84:V84"/>
    <mergeCell ref="A85:L85"/>
    <mergeCell ref="M85:N85"/>
    <mergeCell ref="O85:P85"/>
    <mergeCell ref="Q85:R85"/>
    <mergeCell ref="S85:T85"/>
    <mergeCell ref="U85:V85"/>
    <mergeCell ref="A86:L86"/>
    <mergeCell ref="M86:N86"/>
    <mergeCell ref="O86:P86"/>
    <mergeCell ref="Q86:R86"/>
    <mergeCell ref="S86:T86"/>
    <mergeCell ref="U86:V86"/>
    <mergeCell ref="A87:L87"/>
    <mergeCell ref="M87:N87"/>
    <mergeCell ref="O87:P87"/>
    <mergeCell ref="Q87:R87"/>
    <mergeCell ref="S87:T87"/>
    <mergeCell ref="U87:V87"/>
    <mergeCell ref="A88:L88"/>
    <mergeCell ref="M88:N88"/>
    <mergeCell ref="O88:P88"/>
    <mergeCell ref="Q88:R88"/>
    <mergeCell ref="S88:T88"/>
    <mergeCell ref="U88:V88"/>
    <mergeCell ref="A89:L89"/>
    <mergeCell ref="M89:N89"/>
    <mergeCell ref="O89:P89"/>
    <mergeCell ref="Q89:R89"/>
    <mergeCell ref="S89:T89"/>
    <mergeCell ref="U89:V89"/>
    <mergeCell ref="A90:L90"/>
    <mergeCell ref="M90:N90"/>
    <mergeCell ref="O90:P90"/>
    <mergeCell ref="Q90:R90"/>
    <mergeCell ref="S90:T90"/>
    <mergeCell ref="U90:V90"/>
    <mergeCell ref="A91:L91"/>
    <mergeCell ref="M91:N91"/>
    <mergeCell ref="O91:P91"/>
    <mergeCell ref="Q91:R91"/>
    <mergeCell ref="S91:T91"/>
    <mergeCell ref="U91:V91"/>
    <mergeCell ref="A92:L92"/>
    <mergeCell ref="M92:N92"/>
    <mergeCell ref="O92:P92"/>
    <mergeCell ref="Q92:R92"/>
    <mergeCell ref="S92:T92"/>
    <mergeCell ref="U92:V92"/>
    <mergeCell ref="A93:L93"/>
    <mergeCell ref="M93:N93"/>
    <mergeCell ref="O93:P93"/>
    <mergeCell ref="Q93:R93"/>
    <mergeCell ref="S93:T93"/>
    <mergeCell ref="U93:V93"/>
    <mergeCell ref="A94:L94"/>
    <mergeCell ref="M94:N94"/>
    <mergeCell ref="O94:P94"/>
    <mergeCell ref="Q94:R94"/>
    <mergeCell ref="S94:T94"/>
    <mergeCell ref="U94:V94"/>
    <mergeCell ref="A95:L95"/>
    <mergeCell ref="M95:N95"/>
    <mergeCell ref="O95:P95"/>
    <mergeCell ref="Q95:R95"/>
    <mergeCell ref="S95:T95"/>
    <mergeCell ref="U95:V95"/>
    <mergeCell ref="A96:L96"/>
    <mergeCell ref="M96:N96"/>
    <mergeCell ref="O96:P96"/>
    <mergeCell ref="Q96:R96"/>
    <mergeCell ref="S96:T96"/>
    <mergeCell ref="U96:V96"/>
    <mergeCell ref="A97:L97"/>
    <mergeCell ref="M97:N97"/>
    <mergeCell ref="O97:P97"/>
    <mergeCell ref="Q97:R97"/>
    <mergeCell ref="S97:T97"/>
    <mergeCell ref="U97:V97"/>
    <mergeCell ref="A98:L98"/>
    <mergeCell ref="M98:N98"/>
    <mergeCell ref="O98:P98"/>
    <mergeCell ref="Q98:R98"/>
    <mergeCell ref="S98:T98"/>
    <mergeCell ref="U98:V98"/>
    <mergeCell ref="A99:L99"/>
    <mergeCell ref="M99:N99"/>
    <mergeCell ref="O99:P99"/>
    <mergeCell ref="Q99:R99"/>
    <mergeCell ref="S99:T99"/>
    <mergeCell ref="U99:V99"/>
    <mergeCell ref="A100:L100"/>
    <mergeCell ref="M100:N100"/>
    <mergeCell ref="O100:P100"/>
    <mergeCell ref="Q100:R100"/>
    <mergeCell ref="S100:T100"/>
    <mergeCell ref="U100:V100"/>
    <mergeCell ref="A101:L101"/>
    <mergeCell ref="M101:N101"/>
    <mergeCell ref="O101:P101"/>
    <mergeCell ref="Q101:R101"/>
    <mergeCell ref="S101:T101"/>
    <mergeCell ref="U101:V101"/>
    <mergeCell ref="A102:L102"/>
    <mergeCell ref="M102:N102"/>
    <mergeCell ref="O102:P102"/>
    <mergeCell ref="Q102:R102"/>
    <mergeCell ref="S102:T102"/>
    <mergeCell ref="U102:V102"/>
    <mergeCell ref="A103:L103"/>
    <mergeCell ref="M103:N103"/>
    <mergeCell ref="O103:P103"/>
    <mergeCell ref="Q103:R103"/>
    <mergeCell ref="S103:T103"/>
    <mergeCell ref="U103:V103"/>
    <mergeCell ref="A104:L104"/>
    <mergeCell ref="M104:N104"/>
    <mergeCell ref="O104:P104"/>
    <mergeCell ref="Q104:R104"/>
    <mergeCell ref="S104:T104"/>
    <mergeCell ref="U104:V104"/>
    <mergeCell ref="A105:L105"/>
    <mergeCell ref="M105:N105"/>
    <mergeCell ref="O105:P105"/>
    <mergeCell ref="Q105:R105"/>
    <mergeCell ref="S105:T105"/>
    <mergeCell ref="U105:V105"/>
    <mergeCell ref="A106:L106"/>
    <mergeCell ref="M106:N106"/>
    <mergeCell ref="O106:P106"/>
    <mergeCell ref="Q106:R106"/>
    <mergeCell ref="S106:T106"/>
    <mergeCell ref="U106:V106"/>
    <mergeCell ref="A107:L107"/>
    <mergeCell ref="M107:N107"/>
    <mergeCell ref="O107:P107"/>
    <mergeCell ref="Q107:R107"/>
    <mergeCell ref="S107:T107"/>
    <mergeCell ref="U107:V107"/>
    <mergeCell ref="A108:L108"/>
    <mergeCell ref="M108:N108"/>
    <mergeCell ref="O108:P108"/>
    <mergeCell ref="Q108:R108"/>
    <mergeCell ref="S108:T108"/>
    <mergeCell ref="U108:V108"/>
    <mergeCell ref="A109:L109"/>
    <mergeCell ref="M109:N109"/>
    <mergeCell ref="O109:P109"/>
    <mergeCell ref="Q109:R109"/>
    <mergeCell ref="S109:T109"/>
    <mergeCell ref="U109:V109"/>
    <mergeCell ref="A110:L110"/>
    <mergeCell ref="M110:N110"/>
    <mergeCell ref="O110:P110"/>
    <mergeCell ref="Q110:R110"/>
    <mergeCell ref="S110:T110"/>
    <mergeCell ref="U110:V110"/>
    <mergeCell ref="A111:L111"/>
    <mergeCell ref="M111:N111"/>
    <mergeCell ref="O111:P111"/>
    <mergeCell ref="Q111:R111"/>
    <mergeCell ref="S111:T111"/>
    <mergeCell ref="U111:V111"/>
    <mergeCell ref="A112:L112"/>
    <mergeCell ref="M112:N112"/>
    <mergeCell ref="O112:P112"/>
    <mergeCell ref="Q112:R112"/>
    <mergeCell ref="S112:T112"/>
    <mergeCell ref="U112:V112"/>
    <mergeCell ref="A113:L113"/>
    <mergeCell ref="M113:N113"/>
    <mergeCell ref="O113:P113"/>
    <mergeCell ref="Q113:R113"/>
    <mergeCell ref="S113:T113"/>
    <mergeCell ref="U113:V113"/>
    <mergeCell ref="A114:L114"/>
    <mergeCell ref="M114:N114"/>
    <mergeCell ref="O114:P114"/>
    <mergeCell ref="Q114:R114"/>
    <mergeCell ref="S114:T114"/>
    <mergeCell ref="U114:V114"/>
    <mergeCell ref="A115:L115"/>
    <mergeCell ref="M115:N115"/>
    <mergeCell ref="O115:P115"/>
    <mergeCell ref="Q115:R115"/>
    <mergeCell ref="S115:T115"/>
    <mergeCell ref="U115:V115"/>
    <mergeCell ref="A116:L116"/>
    <mergeCell ref="M116:N116"/>
    <mergeCell ref="O116:P116"/>
    <mergeCell ref="Q116:R116"/>
    <mergeCell ref="S116:T116"/>
    <mergeCell ref="U116:V116"/>
    <mergeCell ref="A117:L117"/>
    <mergeCell ref="M117:N117"/>
    <mergeCell ref="O117:P117"/>
    <mergeCell ref="Q117:R117"/>
    <mergeCell ref="S117:T117"/>
    <mergeCell ref="U117:V117"/>
    <mergeCell ref="A118:L118"/>
    <mergeCell ref="M118:N118"/>
    <mergeCell ref="O118:P118"/>
    <mergeCell ref="Q118:R118"/>
    <mergeCell ref="S118:T118"/>
    <mergeCell ref="U118:V118"/>
    <mergeCell ref="A119:L119"/>
    <mergeCell ref="M119:N119"/>
    <mergeCell ref="O119:P119"/>
    <mergeCell ref="Q119:R119"/>
    <mergeCell ref="S119:T119"/>
    <mergeCell ref="U119:V119"/>
    <mergeCell ref="A120:L120"/>
    <mergeCell ref="M120:N120"/>
    <mergeCell ref="O120:P120"/>
    <mergeCell ref="Q120:R120"/>
    <mergeCell ref="S120:T120"/>
    <mergeCell ref="U120:V120"/>
    <mergeCell ref="A121:L121"/>
    <mergeCell ref="M121:N121"/>
    <mergeCell ref="O121:P121"/>
    <mergeCell ref="Q121:R121"/>
    <mergeCell ref="S121:T121"/>
    <mergeCell ref="U121:V121"/>
    <mergeCell ref="A122:L122"/>
    <mergeCell ref="M122:N122"/>
    <mergeCell ref="O122:P122"/>
    <mergeCell ref="Q122:R122"/>
    <mergeCell ref="S122:T122"/>
    <mergeCell ref="U122:V122"/>
    <mergeCell ref="A123:L123"/>
    <mergeCell ref="M123:N123"/>
    <mergeCell ref="O123:P123"/>
    <mergeCell ref="Q123:R123"/>
    <mergeCell ref="S123:T123"/>
    <mergeCell ref="U123:V123"/>
    <mergeCell ref="A124:L124"/>
    <mergeCell ref="M124:N124"/>
    <mergeCell ref="O124:P124"/>
    <mergeCell ref="Q124:R124"/>
    <mergeCell ref="S124:T124"/>
    <mergeCell ref="U124:V124"/>
    <mergeCell ref="A125:L125"/>
    <mergeCell ref="M125:N125"/>
    <mergeCell ref="O125:P125"/>
    <mergeCell ref="Q125:R125"/>
    <mergeCell ref="S125:T125"/>
    <mergeCell ref="U125:V125"/>
    <mergeCell ref="A126:L126"/>
    <mergeCell ref="M126:N126"/>
    <mergeCell ref="O126:P126"/>
    <mergeCell ref="Q126:R126"/>
    <mergeCell ref="S126:T126"/>
    <mergeCell ref="U126:V126"/>
    <mergeCell ref="A127:L127"/>
    <mergeCell ref="M127:N127"/>
    <mergeCell ref="O127:P127"/>
    <mergeCell ref="Q127:R127"/>
    <mergeCell ref="S127:T127"/>
    <mergeCell ref="U127:V127"/>
    <mergeCell ref="A128:L128"/>
    <mergeCell ref="M128:N128"/>
    <mergeCell ref="O128:P128"/>
    <mergeCell ref="Q128:R128"/>
    <mergeCell ref="S128:T128"/>
    <mergeCell ref="U128:V128"/>
    <mergeCell ref="A129:L129"/>
    <mergeCell ref="M129:N129"/>
    <mergeCell ref="O129:P129"/>
    <mergeCell ref="Q129:R129"/>
    <mergeCell ref="S129:T129"/>
    <mergeCell ref="U129:V129"/>
    <mergeCell ref="A130:L130"/>
    <mergeCell ref="M130:N130"/>
    <mergeCell ref="O130:P130"/>
    <mergeCell ref="Q130:R130"/>
    <mergeCell ref="S130:T130"/>
    <mergeCell ref="U130:V130"/>
    <mergeCell ref="A131:L131"/>
    <mergeCell ref="M131:N131"/>
    <mergeCell ref="O131:P131"/>
    <mergeCell ref="Q131:R131"/>
    <mergeCell ref="S131:T131"/>
    <mergeCell ref="U131:V131"/>
    <mergeCell ref="A132:L132"/>
    <mergeCell ref="M132:N132"/>
    <mergeCell ref="O132:P132"/>
    <mergeCell ref="Q132:R132"/>
    <mergeCell ref="S132:T132"/>
    <mergeCell ref="U132:V132"/>
    <mergeCell ref="A133:L133"/>
    <mergeCell ref="M133:N133"/>
    <mergeCell ref="O133:P133"/>
    <mergeCell ref="Q133:R133"/>
    <mergeCell ref="S133:T133"/>
    <mergeCell ref="U133:V133"/>
    <mergeCell ref="A134:L134"/>
    <mergeCell ref="M134:N134"/>
    <mergeCell ref="O134:P134"/>
    <mergeCell ref="Q134:R134"/>
    <mergeCell ref="S134:T134"/>
    <mergeCell ref="U134:V134"/>
    <mergeCell ref="A135:L135"/>
    <mergeCell ref="M135:N135"/>
    <mergeCell ref="O135:P135"/>
    <mergeCell ref="Q135:R135"/>
    <mergeCell ref="S135:T135"/>
    <mergeCell ref="U135:V135"/>
    <mergeCell ref="A136:L136"/>
    <mergeCell ref="M136:N136"/>
    <mergeCell ref="O136:P136"/>
    <mergeCell ref="Q136:R136"/>
    <mergeCell ref="S136:T136"/>
    <mergeCell ref="U136:V136"/>
    <mergeCell ref="A137:L137"/>
    <mergeCell ref="M137:N137"/>
    <mergeCell ref="O137:P137"/>
    <mergeCell ref="Q137:R137"/>
    <mergeCell ref="S137:T137"/>
    <mergeCell ref="U137:V137"/>
    <mergeCell ref="A138:L138"/>
    <mergeCell ref="M138:N138"/>
    <mergeCell ref="O138:P138"/>
    <mergeCell ref="Q138:R138"/>
    <mergeCell ref="S138:T138"/>
    <mergeCell ref="U138:V138"/>
    <mergeCell ref="A139:L139"/>
    <mergeCell ref="M139:N139"/>
    <mergeCell ref="O139:P139"/>
    <mergeCell ref="Q139:R139"/>
    <mergeCell ref="S139:T139"/>
    <mergeCell ref="U139:V139"/>
    <mergeCell ref="A140:L140"/>
    <mergeCell ref="M140:N140"/>
    <mergeCell ref="O140:P140"/>
    <mergeCell ref="Q140:R140"/>
    <mergeCell ref="S140:T140"/>
    <mergeCell ref="U140:V140"/>
    <mergeCell ref="A141:L141"/>
    <mergeCell ref="M141:N141"/>
    <mergeCell ref="O141:P141"/>
    <mergeCell ref="Q141:R141"/>
    <mergeCell ref="S141:T141"/>
    <mergeCell ref="U141:V141"/>
  </mergeCells>
  <pageMargins left="0.25" right="0.25" top="0.75" bottom="0.75" header="0.3" footer="0.3"/>
  <pageSetup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workbookViewId="0">
      <selection activeCell="C2" sqref="C2:D2"/>
    </sheetView>
  </sheetViews>
  <sheetFormatPr defaultRowHeight="12.75" x14ac:dyDescent="0.2"/>
  <cols>
    <col min="6" max="6" width="7.85546875" customWidth="1"/>
    <col min="7" max="7" width="1.42578125" hidden="1" customWidth="1"/>
    <col min="8" max="9" width="9.140625" hidden="1" customWidth="1"/>
    <col min="10" max="10" width="2.7109375" hidden="1" customWidth="1"/>
    <col min="11" max="13" width="9.140625" hidden="1" customWidth="1"/>
    <col min="14" max="14" width="14" customWidth="1"/>
    <col min="15" max="15" width="10.5703125" customWidth="1"/>
    <col min="16" max="16" width="4.28515625" customWidth="1"/>
    <col min="17" max="17" width="2.85546875" customWidth="1"/>
    <col min="18" max="18" width="11.42578125" customWidth="1"/>
    <col min="19" max="19" width="10.42578125" customWidth="1"/>
    <col min="20" max="20" width="9.140625" hidden="1" customWidth="1"/>
    <col min="21" max="21" width="10.5703125" customWidth="1"/>
    <col min="22" max="22" width="9.140625" hidden="1" customWidth="1"/>
  </cols>
  <sheetData>
    <row r="1" spans="1:22" x14ac:dyDescent="0.2">
      <c r="A1" s="25" t="s">
        <v>0</v>
      </c>
      <c r="B1" s="25"/>
      <c r="C1" s="1"/>
      <c r="D1" s="2"/>
    </row>
    <row r="2" spans="1:22" x14ac:dyDescent="0.2">
      <c r="A2" s="25" t="s">
        <v>1</v>
      </c>
      <c r="B2" s="25"/>
      <c r="C2" s="1"/>
      <c r="D2" s="3"/>
    </row>
    <row r="3" spans="1:22" x14ac:dyDescent="0.2">
      <c r="A3" s="25" t="s">
        <v>2</v>
      </c>
      <c r="B3" s="25"/>
    </row>
    <row r="4" spans="1:22" x14ac:dyDescent="0.2">
      <c r="A4" s="25" t="s">
        <v>3</v>
      </c>
      <c r="B4" s="25"/>
    </row>
    <row r="5" spans="1:22" x14ac:dyDescent="0.2">
      <c r="A5" s="25" t="s">
        <v>4</v>
      </c>
      <c r="B5" s="25"/>
    </row>
    <row r="6" spans="1:22" s="6" customFormat="1" ht="18" x14ac:dyDescent="0.25">
      <c r="A6" s="70" t="s">
        <v>353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</row>
    <row r="7" spans="1:22" x14ac:dyDescent="0.2">
      <c r="A7" s="37" t="s">
        <v>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2" x14ac:dyDescent="0.2">
      <c r="A8" s="37" t="s">
        <v>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11" spans="1:22" x14ac:dyDescent="0.2">
      <c r="A11" s="69" t="s">
        <v>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69" t="s">
        <v>8</v>
      </c>
      <c r="N11" s="25"/>
      <c r="O11" s="69" t="s">
        <v>9</v>
      </c>
      <c r="P11" s="25"/>
      <c r="Q11" s="69" t="s">
        <v>10</v>
      </c>
      <c r="R11" s="25"/>
      <c r="S11" s="69" t="s">
        <v>11</v>
      </c>
      <c r="T11" s="25"/>
      <c r="U11" s="69" t="s">
        <v>12</v>
      </c>
      <c r="V11" s="25"/>
    </row>
    <row r="12" spans="1:22" x14ac:dyDescent="0.2">
      <c r="A12" s="69" t="s">
        <v>354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69" t="s">
        <v>14</v>
      </c>
      <c r="N12" s="25"/>
      <c r="O12" s="69" t="s">
        <v>15</v>
      </c>
      <c r="P12" s="25"/>
      <c r="Q12" s="69" t="s">
        <v>16</v>
      </c>
      <c r="R12" s="25"/>
      <c r="S12" s="69" t="s">
        <v>17</v>
      </c>
      <c r="T12" s="25"/>
      <c r="U12" s="69" t="s">
        <v>18</v>
      </c>
      <c r="V12" s="25"/>
    </row>
    <row r="13" spans="1:22" x14ac:dyDescent="0.2">
      <c r="A13" s="65" t="s">
        <v>355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66">
        <f>M14+M16+M18+M20</f>
        <v>11685997.4</v>
      </c>
      <c r="N13" s="34"/>
      <c r="O13" s="67" t="s">
        <v>28</v>
      </c>
      <c r="P13" s="25"/>
      <c r="Q13" s="67" t="s">
        <v>29</v>
      </c>
      <c r="R13" s="25"/>
      <c r="S13" s="68">
        <f>Q13/M13</f>
        <v>0.69039725269834473</v>
      </c>
      <c r="T13" s="28"/>
      <c r="U13" s="68">
        <f>Q13/O13</f>
        <v>0.54864869502501035</v>
      </c>
      <c r="V13" s="28"/>
    </row>
    <row r="14" spans="1:22" x14ac:dyDescent="0.2">
      <c r="A14" s="60" t="s">
        <v>356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61">
        <v>2318256.63</v>
      </c>
      <c r="N14" s="34"/>
      <c r="O14" s="62" t="s">
        <v>60</v>
      </c>
      <c r="P14" s="25"/>
      <c r="Q14" s="62" t="s">
        <v>61</v>
      </c>
      <c r="R14" s="25"/>
      <c r="S14" s="62" t="s">
        <v>357</v>
      </c>
      <c r="T14" s="62"/>
      <c r="U14" s="63">
        <f>Q14/O14</f>
        <v>0.33226143185485391</v>
      </c>
      <c r="V14" s="28"/>
    </row>
    <row r="15" spans="1:22" x14ac:dyDescent="0.2">
      <c r="A15" s="55" t="s">
        <v>358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56">
        <v>2318256.63</v>
      </c>
      <c r="N15" s="34"/>
      <c r="O15" s="57" t="s">
        <v>60</v>
      </c>
      <c r="P15" s="25"/>
      <c r="Q15" s="57" t="s">
        <v>61</v>
      </c>
      <c r="R15" s="25"/>
      <c r="S15" s="57" t="s">
        <v>357</v>
      </c>
      <c r="T15" s="57"/>
      <c r="U15" s="57" t="s">
        <v>62</v>
      </c>
      <c r="V15" s="57"/>
    </row>
    <row r="16" spans="1:22" x14ac:dyDescent="0.2">
      <c r="A16" s="60" t="s">
        <v>359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61">
        <v>236014.06</v>
      </c>
      <c r="N16" s="34"/>
      <c r="O16" s="62" t="s">
        <v>360</v>
      </c>
      <c r="P16" s="25"/>
      <c r="Q16" s="62" t="s">
        <v>361</v>
      </c>
      <c r="R16" s="25"/>
      <c r="S16" s="62" t="s">
        <v>362</v>
      </c>
      <c r="T16" s="62"/>
      <c r="U16" s="62" t="s">
        <v>363</v>
      </c>
      <c r="V16" s="62"/>
    </row>
    <row r="17" spans="1:22" x14ac:dyDescent="0.2">
      <c r="A17" s="55" t="s">
        <v>364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56">
        <v>236014.06</v>
      </c>
      <c r="N17" s="34"/>
      <c r="O17" s="57" t="s">
        <v>360</v>
      </c>
      <c r="P17" s="25"/>
      <c r="Q17" s="57" t="s">
        <v>361</v>
      </c>
      <c r="R17" s="25"/>
      <c r="S17" s="57" t="s">
        <v>362</v>
      </c>
      <c r="T17" s="57"/>
      <c r="U17" s="57" t="s">
        <v>363</v>
      </c>
      <c r="V17" s="57"/>
    </row>
    <row r="18" spans="1:22" x14ac:dyDescent="0.2">
      <c r="A18" s="60" t="s">
        <v>365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61">
        <v>725143.75</v>
      </c>
      <c r="N18" s="34"/>
      <c r="O18" s="62" t="s">
        <v>366</v>
      </c>
      <c r="P18" s="25"/>
      <c r="Q18" s="62" t="s">
        <v>367</v>
      </c>
      <c r="R18" s="25"/>
      <c r="S18" s="62" t="s">
        <v>368</v>
      </c>
      <c r="T18" s="62"/>
      <c r="U18" s="62" t="s">
        <v>369</v>
      </c>
      <c r="V18" s="62"/>
    </row>
    <row r="19" spans="1:22" x14ac:dyDescent="0.2">
      <c r="A19" s="55" t="s">
        <v>370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56">
        <v>725143.75</v>
      </c>
      <c r="N19" s="34"/>
      <c r="O19" s="57" t="s">
        <v>366</v>
      </c>
      <c r="P19" s="25"/>
      <c r="Q19" s="57" t="s">
        <v>367</v>
      </c>
      <c r="R19" s="25"/>
      <c r="S19" s="57" t="s">
        <v>368</v>
      </c>
      <c r="T19" s="57"/>
      <c r="U19" s="57" t="s">
        <v>369</v>
      </c>
      <c r="V19" s="57"/>
    </row>
    <row r="20" spans="1:22" x14ac:dyDescent="0.2">
      <c r="A20" s="60" t="s">
        <v>371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61">
        <v>8406582.9600000009</v>
      </c>
      <c r="N20" s="34"/>
      <c r="O20" s="62" t="s">
        <v>372</v>
      </c>
      <c r="P20" s="25"/>
      <c r="Q20" s="62" t="s">
        <v>96</v>
      </c>
      <c r="R20" s="25"/>
      <c r="S20" s="62" t="s">
        <v>373</v>
      </c>
      <c r="T20" s="62"/>
      <c r="U20" s="62" t="s">
        <v>374</v>
      </c>
      <c r="V20" s="62"/>
    </row>
    <row r="21" spans="1:22" x14ac:dyDescent="0.2">
      <c r="A21" s="55" t="s">
        <v>375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56">
        <v>8406582.9600000009</v>
      </c>
      <c r="N21" s="34"/>
      <c r="O21" s="57" t="s">
        <v>372</v>
      </c>
      <c r="P21" s="25"/>
      <c r="Q21" s="57" t="s">
        <v>96</v>
      </c>
      <c r="R21" s="25"/>
      <c r="S21" s="57" t="s">
        <v>373</v>
      </c>
      <c r="T21" s="57"/>
      <c r="U21" s="57" t="s">
        <v>374</v>
      </c>
      <c r="V21" s="57"/>
    </row>
    <row r="22" spans="1:22" x14ac:dyDescent="0.2">
      <c r="A22" s="60" t="s">
        <v>376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62" t="s">
        <v>1</v>
      </c>
      <c r="N22" s="25"/>
      <c r="O22" s="62" t="s">
        <v>24</v>
      </c>
      <c r="P22" s="25"/>
      <c r="Q22" s="62" t="s">
        <v>24</v>
      </c>
      <c r="R22" s="25"/>
      <c r="S22" s="62" t="s">
        <v>25</v>
      </c>
      <c r="T22" s="62"/>
      <c r="U22" s="62" t="s">
        <v>26</v>
      </c>
      <c r="V22" s="62"/>
    </row>
    <row r="23" spans="1:22" x14ac:dyDescent="0.2">
      <c r="A23" s="55" t="s">
        <v>377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57" t="s">
        <v>1</v>
      </c>
      <c r="N23" s="25"/>
      <c r="O23" s="57" t="s">
        <v>24</v>
      </c>
      <c r="P23" s="25"/>
      <c r="Q23" s="57" t="s">
        <v>24</v>
      </c>
      <c r="R23" s="25"/>
      <c r="S23" s="57" t="s">
        <v>25</v>
      </c>
      <c r="T23" s="57"/>
      <c r="U23" s="57" t="s">
        <v>26</v>
      </c>
      <c r="V23" s="57"/>
    </row>
    <row r="24" spans="1:22" x14ac:dyDescent="0.2">
      <c r="A24" s="42" t="s">
        <v>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42" t="s">
        <v>1</v>
      </c>
      <c r="N24" s="25"/>
      <c r="O24" s="42" t="s">
        <v>1</v>
      </c>
      <c r="P24" s="25"/>
      <c r="Q24" s="42" t="s">
        <v>1</v>
      </c>
      <c r="R24" s="25"/>
      <c r="S24" s="42" t="s">
        <v>1</v>
      </c>
      <c r="T24" s="25"/>
      <c r="U24" s="42" t="s">
        <v>1</v>
      </c>
      <c r="V24" s="25"/>
    </row>
    <row r="25" spans="1:22" x14ac:dyDescent="0.2">
      <c r="A25" s="65" t="s">
        <v>378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66">
        <f>M26+M31+M33+M35</f>
        <v>6915677.5800000001</v>
      </c>
      <c r="N25" s="25"/>
      <c r="O25" s="67" t="s">
        <v>37</v>
      </c>
      <c r="P25" s="25"/>
      <c r="Q25" s="66">
        <f>Q26+Q28+Q31+Q33+Q35</f>
        <v>7768793.1099999994</v>
      </c>
      <c r="R25" s="25"/>
      <c r="S25" s="68">
        <f>Q25/M25</f>
        <v>1.1233596448260099</v>
      </c>
      <c r="T25" s="28"/>
      <c r="U25" s="68">
        <f>Q25/O25</f>
        <v>0.72226186850374663</v>
      </c>
      <c r="V25" s="28"/>
    </row>
    <row r="26" spans="1:22" x14ac:dyDescent="0.2">
      <c r="A26" s="60" t="s">
        <v>356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61">
        <v>2318256.63</v>
      </c>
      <c r="N26" s="34"/>
      <c r="O26" s="62" t="s">
        <v>379</v>
      </c>
      <c r="P26" s="25"/>
      <c r="Q26" s="61">
        <v>4343198.5199999996</v>
      </c>
      <c r="R26" s="34"/>
      <c r="S26" s="63">
        <f>Q26/M26</f>
        <v>1.8734761560888968</v>
      </c>
      <c r="T26" s="28"/>
      <c r="U26" s="63">
        <f>Q26/O26</f>
        <v>0.74378685423418422</v>
      </c>
      <c r="V26" s="28"/>
    </row>
    <row r="27" spans="1:22" x14ac:dyDescent="0.2">
      <c r="A27" s="55" t="s">
        <v>358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64">
        <v>2318256.63</v>
      </c>
      <c r="N27" s="34"/>
      <c r="O27" s="57" t="s">
        <v>379</v>
      </c>
      <c r="P27" s="25"/>
      <c r="Q27" s="56">
        <v>4343198.5199999996</v>
      </c>
      <c r="R27" s="34"/>
      <c r="S27" s="58">
        <f t="shared" ref="S27:S36" si="0">Q27/M27</f>
        <v>1.8734761560888968</v>
      </c>
      <c r="T27" s="59"/>
      <c r="U27" s="58">
        <f t="shared" ref="U27:U36" si="1">Q27/O27</f>
        <v>0.74378685423418422</v>
      </c>
      <c r="V27" s="59"/>
    </row>
    <row r="28" spans="1:22" x14ac:dyDescent="0.2">
      <c r="A28" s="60" t="s">
        <v>380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61" t="s">
        <v>1</v>
      </c>
      <c r="N28" s="34"/>
      <c r="O28" s="62" t="s">
        <v>381</v>
      </c>
      <c r="P28" s="25"/>
      <c r="Q28" s="62" t="s">
        <v>382</v>
      </c>
      <c r="R28" s="25"/>
      <c r="S28" s="63">
        <v>0</v>
      </c>
      <c r="T28" s="28"/>
      <c r="U28" s="63">
        <f t="shared" si="1"/>
        <v>0.24183542319749216</v>
      </c>
      <c r="V28" s="28"/>
    </row>
    <row r="29" spans="1:22" x14ac:dyDescent="0.2">
      <c r="A29" s="55" t="s">
        <v>384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56" t="s">
        <v>1</v>
      </c>
      <c r="N29" s="34"/>
      <c r="O29" s="57" t="s">
        <v>385</v>
      </c>
      <c r="P29" s="25"/>
      <c r="Q29" s="57" t="s">
        <v>386</v>
      </c>
      <c r="R29" s="25"/>
      <c r="S29" s="58">
        <v>0</v>
      </c>
      <c r="T29" s="59"/>
      <c r="U29" s="58">
        <f t="shared" si="1"/>
        <v>6.25E-2</v>
      </c>
      <c r="V29" s="59"/>
    </row>
    <row r="30" spans="1:22" x14ac:dyDescent="0.2">
      <c r="A30" s="55" t="s">
        <v>387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56" t="s">
        <v>1</v>
      </c>
      <c r="N30" s="34"/>
      <c r="O30" s="57" t="s">
        <v>343</v>
      </c>
      <c r="P30" s="25"/>
      <c r="Q30" s="57" t="s">
        <v>344</v>
      </c>
      <c r="R30" s="25"/>
      <c r="S30" s="58">
        <v>0</v>
      </c>
      <c r="T30" s="59"/>
      <c r="U30" s="58">
        <f t="shared" si="1"/>
        <v>0.24844318181818181</v>
      </c>
      <c r="V30" s="59"/>
    </row>
    <row r="31" spans="1:22" x14ac:dyDescent="0.2">
      <c r="A31" s="60" t="s">
        <v>359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61">
        <v>236014.06</v>
      </c>
      <c r="N31" s="34"/>
      <c r="O31" s="62" t="s">
        <v>360</v>
      </c>
      <c r="P31" s="25"/>
      <c r="Q31" s="62" t="s">
        <v>388</v>
      </c>
      <c r="R31" s="25"/>
      <c r="S31" s="63">
        <f t="shared" si="0"/>
        <v>0.9184000732837696</v>
      </c>
      <c r="T31" s="28"/>
      <c r="U31" s="63">
        <f t="shared" si="1"/>
        <v>0.55478712567187094</v>
      </c>
      <c r="V31" s="28"/>
    </row>
    <row r="32" spans="1:22" x14ac:dyDescent="0.2">
      <c r="A32" s="55" t="s">
        <v>364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56">
        <v>236014.06</v>
      </c>
      <c r="N32" s="34"/>
      <c r="O32" s="57" t="s">
        <v>360</v>
      </c>
      <c r="P32" s="25"/>
      <c r="Q32" s="57" t="s">
        <v>388</v>
      </c>
      <c r="R32" s="25"/>
      <c r="S32" s="58">
        <f t="shared" si="0"/>
        <v>0.9184000732837696</v>
      </c>
      <c r="T32" s="59"/>
      <c r="U32" s="58">
        <f t="shared" si="1"/>
        <v>0.55478712567187094</v>
      </c>
      <c r="V32" s="59"/>
    </row>
    <row r="33" spans="1:22" x14ac:dyDescent="0.2">
      <c r="A33" s="60" t="s">
        <v>365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61">
        <v>725143.75</v>
      </c>
      <c r="N33" s="34"/>
      <c r="O33" s="62" t="s">
        <v>390</v>
      </c>
      <c r="P33" s="25"/>
      <c r="Q33" s="62" t="s">
        <v>391</v>
      </c>
      <c r="R33" s="25"/>
      <c r="S33" s="63">
        <f t="shared" si="0"/>
        <v>0.64131791799901738</v>
      </c>
      <c r="T33" s="28"/>
      <c r="U33" s="63">
        <f t="shared" si="1"/>
        <v>0.49185370703331571</v>
      </c>
      <c r="V33" s="28"/>
    </row>
    <row r="34" spans="1:22" x14ac:dyDescent="0.2">
      <c r="A34" s="55" t="s">
        <v>370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56">
        <v>725143.75</v>
      </c>
      <c r="N34" s="34"/>
      <c r="O34" s="57" t="s">
        <v>390</v>
      </c>
      <c r="P34" s="25"/>
      <c r="Q34" s="57" t="s">
        <v>391</v>
      </c>
      <c r="R34" s="25"/>
      <c r="S34" s="58">
        <f t="shared" si="0"/>
        <v>0.64131791799901738</v>
      </c>
      <c r="T34" s="59"/>
      <c r="U34" s="58">
        <f t="shared" si="1"/>
        <v>0.49185370703331571</v>
      </c>
      <c r="V34" s="59"/>
    </row>
    <row r="35" spans="1:22" x14ac:dyDescent="0.2">
      <c r="A35" s="60" t="s">
        <v>371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61">
        <v>3636263.14</v>
      </c>
      <c r="N35" s="34"/>
      <c r="O35" s="62" t="s">
        <v>393</v>
      </c>
      <c r="P35" s="25"/>
      <c r="Q35" s="62" t="s">
        <v>394</v>
      </c>
      <c r="R35" s="25"/>
      <c r="S35" s="63">
        <f t="shared" si="0"/>
        <v>0.75244197811272806</v>
      </c>
      <c r="T35" s="28"/>
      <c r="U35" s="63">
        <f t="shared" si="1"/>
        <v>0.78598058946884597</v>
      </c>
      <c r="V35" s="28"/>
    </row>
    <row r="36" spans="1:22" x14ac:dyDescent="0.2">
      <c r="A36" s="55" t="s">
        <v>375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56">
        <v>3636263.14</v>
      </c>
      <c r="N36" s="34"/>
      <c r="O36" s="57" t="s">
        <v>393</v>
      </c>
      <c r="P36" s="25"/>
      <c r="Q36" s="57" t="s">
        <v>394</v>
      </c>
      <c r="R36" s="25"/>
      <c r="S36" s="58">
        <f t="shared" si="0"/>
        <v>0.75244197811272806</v>
      </c>
      <c r="T36" s="59"/>
      <c r="U36" s="58">
        <f t="shared" si="1"/>
        <v>0.78598058946884597</v>
      </c>
      <c r="V36" s="59"/>
    </row>
    <row r="37" spans="1:22" x14ac:dyDescent="0.2">
      <c r="A37" s="42" t="s">
        <v>1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42" t="s">
        <v>1</v>
      </c>
      <c r="N37" s="25"/>
      <c r="O37" s="42" t="s">
        <v>1</v>
      </c>
      <c r="P37" s="25"/>
      <c r="Q37" s="42" t="s">
        <v>1</v>
      </c>
      <c r="R37" s="25"/>
      <c r="S37" s="42" t="s">
        <v>1</v>
      </c>
      <c r="T37" s="25"/>
      <c r="U37" s="42" t="s">
        <v>1</v>
      </c>
      <c r="V37" s="25"/>
    </row>
    <row r="41" spans="1:22" x14ac:dyDescent="0.2">
      <c r="N41" s="12"/>
    </row>
  </sheetData>
  <mergeCells count="170">
    <mergeCell ref="A1:B1"/>
    <mergeCell ref="A2:B2"/>
    <mergeCell ref="A3:B3"/>
    <mergeCell ref="A4:B4"/>
    <mergeCell ref="A5:B5"/>
    <mergeCell ref="A6:U6"/>
    <mergeCell ref="A7:U7"/>
    <mergeCell ref="A8:U8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  <mergeCell ref="A31:L31"/>
    <mergeCell ref="M31:N31"/>
    <mergeCell ref="O31:P31"/>
    <mergeCell ref="Q31:R31"/>
    <mergeCell ref="S31:T31"/>
    <mergeCell ref="U31:V31"/>
    <mergeCell ref="A32:L32"/>
    <mergeCell ref="M32:N32"/>
    <mergeCell ref="O32:P32"/>
    <mergeCell ref="Q32:R32"/>
    <mergeCell ref="S32:T32"/>
    <mergeCell ref="U32:V32"/>
    <mergeCell ref="A33:L33"/>
    <mergeCell ref="M33:N33"/>
    <mergeCell ref="O33:P33"/>
    <mergeCell ref="Q33:R33"/>
    <mergeCell ref="S33:T33"/>
    <mergeCell ref="U33:V33"/>
    <mergeCell ref="A34:L34"/>
    <mergeCell ref="M34:N34"/>
    <mergeCell ref="O34:P34"/>
    <mergeCell ref="Q34:R34"/>
    <mergeCell ref="S34:T34"/>
    <mergeCell ref="U34:V34"/>
    <mergeCell ref="A35:L35"/>
    <mergeCell ref="M35:N35"/>
    <mergeCell ref="O35:P35"/>
    <mergeCell ref="Q35:R35"/>
    <mergeCell ref="S35:T35"/>
    <mergeCell ref="U35:V35"/>
    <mergeCell ref="A36:L36"/>
    <mergeCell ref="M36:N36"/>
    <mergeCell ref="O36:P36"/>
    <mergeCell ref="Q36:R36"/>
    <mergeCell ref="S36:T36"/>
    <mergeCell ref="U36:V36"/>
    <mergeCell ref="A37:L37"/>
    <mergeCell ref="M37:N37"/>
    <mergeCell ref="O37:P37"/>
    <mergeCell ref="Q37:R37"/>
    <mergeCell ref="S37:T37"/>
    <mergeCell ref="U37:V37"/>
  </mergeCells>
  <pageMargins left="0.75" right="0.75" top="1" bottom="1" header="0.5" footer="0.5"/>
  <pageSetup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workbookViewId="0">
      <selection activeCell="V48" sqref="V48"/>
    </sheetView>
  </sheetViews>
  <sheetFormatPr defaultRowHeight="12.75" x14ac:dyDescent="0.2"/>
  <cols>
    <col min="8" max="8" width="6.5703125" customWidth="1"/>
    <col min="10" max="10" width="5.5703125" customWidth="1"/>
    <col min="12" max="12" width="5.140625" customWidth="1"/>
    <col min="14" max="14" width="2.28515625" customWidth="1"/>
    <col min="16" max="16" width="2.28515625" customWidth="1"/>
    <col min="20" max="20" width="11.7109375" bestFit="1" customWidth="1"/>
  </cols>
  <sheetData>
    <row r="1" spans="1:20" x14ac:dyDescent="0.2">
      <c r="A1" s="25" t="s">
        <v>0</v>
      </c>
      <c r="B1" s="25"/>
      <c r="C1" s="1"/>
      <c r="D1" s="2"/>
    </row>
    <row r="2" spans="1:20" x14ac:dyDescent="0.2">
      <c r="A2" s="25" t="s">
        <v>1</v>
      </c>
      <c r="B2" s="25"/>
      <c r="C2" s="1"/>
      <c r="D2" s="3"/>
    </row>
    <row r="3" spans="1:20" x14ac:dyDescent="0.2">
      <c r="A3" s="25" t="s">
        <v>2</v>
      </c>
      <c r="B3" s="25"/>
    </row>
    <row r="4" spans="1:20" x14ac:dyDescent="0.2">
      <c r="A4" s="25" t="s">
        <v>3</v>
      </c>
      <c r="B4" s="25"/>
    </row>
    <row r="5" spans="1:20" x14ac:dyDescent="0.2">
      <c r="A5" s="25" t="s">
        <v>4</v>
      </c>
      <c r="B5" s="25"/>
    </row>
    <row r="6" spans="1:20" s="7" customFormat="1" ht="18" x14ac:dyDescent="0.25">
      <c r="A6" s="86" t="s">
        <v>395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1:20" x14ac:dyDescent="0.2">
      <c r="A7" s="37" t="s">
        <v>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20" x14ac:dyDescent="0.2">
      <c r="A8" s="37" t="s">
        <v>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20" x14ac:dyDescent="0.2">
      <c r="A9" s="85" t="s">
        <v>396</v>
      </c>
      <c r="B9" s="25"/>
      <c r="C9" s="25"/>
      <c r="D9" s="25"/>
      <c r="E9" s="25"/>
      <c r="F9" s="25"/>
      <c r="G9" s="85" t="s">
        <v>397</v>
      </c>
      <c r="H9" s="25"/>
      <c r="I9" s="85" t="s">
        <v>398</v>
      </c>
      <c r="J9" s="25"/>
      <c r="K9" s="85" t="s">
        <v>399</v>
      </c>
      <c r="L9" s="25"/>
      <c r="M9" s="85" t="s">
        <v>400</v>
      </c>
      <c r="N9" s="25"/>
      <c r="O9" s="85" t="s">
        <v>401</v>
      </c>
      <c r="P9" s="25"/>
    </row>
    <row r="10" spans="1:20" x14ac:dyDescent="0.2">
      <c r="A10" s="85" t="s">
        <v>1</v>
      </c>
      <c r="B10" s="25"/>
      <c r="C10" s="25"/>
      <c r="D10" s="25"/>
      <c r="E10" s="25"/>
      <c r="F10" s="25"/>
      <c r="G10" s="85" t="s">
        <v>14</v>
      </c>
      <c r="H10" s="25"/>
      <c r="I10" s="85" t="s">
        <v>15</v>
      </c>
      <c r="J10" s="25"/>
      <c r="K10" s="85" t="s">
        <v>16</v>
      </c>
      <c r="L10" s="25"/>
      <c r="M10" s="85" t="s">
        <v>17</v>
      </c>
      <c r="N10" s="25"/>
      <c r="O10" s="85" t="s">
        <v>18</v>
      </c>
      <c r="P10" s="25"/>
    </row>
    <row r="11" spans="1:20" x14ac:dyDescent="0.2">
      <c r="A11" s="82" t="s">
        <v>402</v>
      </c>
      <c r="B11" s="25"/>
      <c r="C11" s="25"/>
      <c r="D11" s="25"/>
      <c r="E11" s="25"/>
      <c r="F11" s="25"/>
      <c r="G11" s="83">
        <f>G12+G24+G27+G30+G40+G45+G51+G54+G60+G63+G79+G82</f>
        <v>6915677.8700000001</v>
      </c>
      <c r="H11" s="34"/>
      <c r="I11" s="83" t="s">
        <v>37</v>
      </c>
      <c r="J11" s="34"/>
      <c r="K11" s="83">
        <v>7768793.1100000003</v>
      </c>
      <c r="L11" s="34"/>
      <c r="M11" s="84">
        <f t="shared" ref="M11:M16" si="0">K11/G11</f>
        <v>1.1233595977193773</v>
      </c>
      <c r="N11" s="28"/>
      <c r="O11" s="84">
        <f t="shared" ref="O11:O16" si="1">K11/I11</f>
        <v>0.72226186850374674</v>
      </c>
      <c r="P11" s="28"/>
    </row>
    <row r="12" spans="1:20" x14ac:dyDescent="0.2">
      <c r="A12" s="75" t="s">
        <v>403</v>
      </c>
      <c r="B12" s="25"/>
      <c r="C12" s="25"/>
      <c r="D12" s="25"/>
      <c r="E12" s="25"/>
      <c r="F12" s="25"/>
      <c r="G12" s="76">
        <v>1700564.34</v>
      </c>
      <c r="H12" s="34"/>
      <c r="I12" s="76" t="s">
        <v>404</v>
      </c>
      <c r="J12" s="34"/>
      <c r="K12" s="76">
        <v>1591246.53</v>
      </c>
      <c r="L12" s="34"/>
      <c r="M12" s="81">
        <f t="shared" si="0"/>
        <v>0.935716745653975</v>
      </c>
      <c r="N12" s="28"/>
      <c r="O12" s="81">
        <f t="shared" si="1"/>
        <v>0.73614291728349368</v>
      </c>
      <c r="P12" s="28"/>
    </row>
    <row r="13" spans="1:20" x14ac:dyDescent="0.2">
      <c r="A13" s="72" t="s">
        <v>30</v>
      </c>
      <c r="B13" s="25"/>
      <c r="C13" s="25"/>
      <c r="D13" s="25"/>
      <c r="E13" s="25"/>
      <c r="F13" s="25"/>
      <c r="G13" s="73">
        <f>G14+G15+G16+G17</f>
        <v>1686000.71</v>
      </c>
      <c r="H13" s="34"/>
      <c r="I13" s="73" t="s">
        <v>405</v>
      </c>
      <c r="J13" s="34"/>
      <c r="K13" s="73">
        <v>1591246.53</v>
      </c>
      <c r="L13" s="34"/>
      <c r="M13" s="80">
        <f t="shared" si="0"/>
        <v>0.94379944240948754</v>
      </c>
      <c r="N13" s="28"/>
      <c r="O13" s="80">
        <f t="shared" si="1"/>
        <v>0.75250474321384664</v>
      </c>
      <c r="P13" s="28"/>
    </row>
    <row r="14" spans="1:20" x14ac:dyDescent="0.2">
      <c r="A14" s="42" t="s">
        <v>160</v>
      </c>
      <c r="B14" s="25"/>
      <c r="C14" s="25"/>
      <c r="D14" s="25"/>
      <c r="E14" s="25"/>
      <c r="F14" s="25"/>
      <c r="G14" s="48">
        <v>677528.86</v>
      </c>
      <c r="H14" s="34"/>
      <c r="I14" s="48" t="s">
        <v>406</v>
      </c>
      <c r="J14" s="34"/>
      <c r="K14" s="48">
        <v>564698.07999999996</v>
      </c>
      <c r="L14" s="34"/>
      <c r="M14" s="79">
        <f t="shared" si="0"/>
        <v>0.83346719724972307</v>
      </c>
      <c r="N14" s="28"/>
      <c r="O14" s="79">
        <f t="shared" si="1"/>
        <v>0.81840301449275354</v>
      </c>
      <c r="P14" s="28"/>
    </row>
    <row r="15" spans="1:20" x14ac:dyDescent="0.2">
      <c r="A15" s="42" t="s">
        <v>179</v>
      </c>
      <c r="B15" s="25"/>
      <c r="C15" s="25"/>
      <c r="D15" s="25"/>
      <c r="E15" s="25"/>
      <c r="F15" s="25"/>
      <c r="G15" s="48">
        <v>629924.27</v>
      </c>
      <c r="H15" s="34"/>
      <c r="I15" s="48" t="s">
        <v>407</v>
      </c>
      <c r="J15" s="34"/>
      <c r="K15" s="48" t="s">
        <v>408</v>
      </c>
      <c r="L15" s="34"/>
      <c r="M15" s="79">
        <f>K15/G15</f>
        <v>1.2134182891540279</v>
      </c>
      <c r="N15" s="28"/>
      <c r="O15" s="79">
        <f t="shared" si="1"/>
        <v>0.6882420583468396</v>
      </c>
      <c r="P15" s="28"/>
      <c r="T15" s="12"/>
    </row>
    <row r="16" spans="1:20" x14ac:dyDescent="0.2">
      <c r="A16" s="42" t="s">
        <v>257</v>
      </c>
      <c r="B16" s="25"/>
      <c r="C16" s="25"/>
      <c r="D16" s="25"/>
      <c r="E16" s="25"/>
      <c r="F16" s="25"/>
      <c r="G16" s="48">
        <v>227047.58</v>
      </c>
      <c r="H16" s="34"/>
      <c r="I16" s="48" t="s">
        <v>409</v>
      </c>
      <c r="J16" s="34"/>
      <c r="K16" s="48" t="s">
        <v>410</v>
      </c>
      <c r="L16" s="34"/>
      <c r="M16" s="79">
        <f t="shared" si="0"/>
        <v>1.1547659746032088</v>
      </c>
      <c r="N16" s="28"/>
      <c r="O16" s="79">
        <f t="shared" si="1"/>
        <v>0.83498987261146496</v>
      </c>
      <c r="P16" s="28"/>
    </row>
    <row r="17" spans="1:20" x14ac:dyDescent="0.2">
      <c r="A17" s="42" t="s">
        <v>304</v>
      </c>
      <c r="B17" s="25"/>
      <c r="C17" s="25"/>
      <c r="D17" s="25"/>
      <c r="E17" s="25"/>
      <c r="F17" s="25"/>
      <c r="G17" s="48" t="s">
        <v>411</v>
      </c>
      <c r="H17" s="34"/>
      <c r="I17" s="48" t="s">
        <v>1</v>
      </c>
      <c r="J17" s="34"/>
      <c r="K17" s="48" t="s">
        <v>1</v>
      </c>
      <c r="L17" s="34"/>
      <c r="M17" s="43" t="s">
        <v>1</v>
      </c>
      <c r="N17" s="25"/>
      <c r="O17" s="43" t="s">
        <v>1</v>
      </c>
      <c r="P17" s="25"/>
    </row>
    <row r="18" spans="1:20" x14ac:dyDescent="0.2">
      <c r="A18" s="72" t="s">
        <v>33</v>
      </c>
      <c r="B18" s="25"/>
      <c r="C18" s="25"/>
      <c r="D18" s="25"/>
      <c r="E18" s="25"/>
      <c r="F18" s="25"/>
      <c r="G18" s="73" t="s">
        <v>412</v>
      </c>
      <c r="H18" s="34"/>
      <c r="I18" s="73" t="s">
        <v>413</v>
      </c>
      <c r="J18" s="34"/>
      <c r="K18" s="73" t="s">
        <v>1</v>
      </c>
      <c r="L18" s="34"/>
      <c r="M18" s="74" t="s">
        <v>1</v>
      </c>
      <c r="N18" s="25"/>
      <c r="O18" s="74" t="s">
        <v>1</v>
      </c>
      <c r="P18" s="25"/>
    </row>
    <row r="19" spans="1:20" x14ac:dyDescent="0.2">
      <c r="A19" s="42" t="s">
        <v>314</v>
      </c>
      <c r="B19" s="25"/>
      <c r="C19" s="25"/>
      <c r="D19" s="25"/>
      <c r="E19" s="25"/>
      <c r="F19" s="25"/>
      <c r="G19" s="48" t="s">
        <v>412</v>
      </c>
      <c r="H19" s="34"/>
      <c r="I19" s="48" t="s">
        <v>413</v>
      </c>
      <c r="J19" s="34"/>
      <c r="K19" s="48" t="s">
        <v>1</v>
      </c>
      <c r="L19" s="34"/>
      <c r="M19" s="43" t="s">
        <v>1</v>
      </c>
      <c r="N19" s="25"/>
      <c r="O19" s="43" t="s">
        <v>1</v>
      </c>
      <c r="P19" s="25"/>
    </row>
    <row r="20" spans="1:20" x14ac:dyDescent="0.2">
      <c r="A20" s="75" t="s">
        <v>414</v>
      </c>
      <c r="B20" s="25"/>
      <c r="C20" s="25"/>
      <c r="D20" s="25"/>
      <c r="E20" s="25"/>
      <c r="F20" s="25"/>
      <c r="G20" s="76" t="s">
        <v>1</v>
      </c>
      <c r="H20" s="34"/>
      <c r="I20" s="76" t="s">
        <v>415</v>
      </c>
      <c r="J20" s="34"/>
      <c r="K20" s="76" t="s">
        <v>416</v>
      </c>
      <c r="L20" s="34"/>
      <c r="M20" s="77" t="s">
        <v>1</v>
      </c>
      <c r="N20" s="25"/>
      <c r="O20" s="77" t="s">
        <v>417</v>
      </c>
      <c r="P20" s="25"/>
      <c r="T20" s="12"/>
    </row>
    <row r="21" spans="1:20" x14ac:dyDescent="0.2">
      <c r="A21" s="72" t="s">
        <v>30</v>
      </c>
      <c r="B21" s="25"/>
      <c r="C21" s="25"/>
      <c r="D21" s="25"/>
      <c r="E21" s="25"/>
      <c r="F21" s="25"/>
      <c r="G21" s="73" t="s">
        <v>1</v>
      </c>
      <c r="H21" s="34"/>
      <c r="I21" s="73" t="s">
        <v>415</v>
      </c>
      <c r="J21" s="34"/>
      <c r="K21" s="73" t="s">
        <v>416</v>
      </c>
      <c r="L21" s="34"/>
      <c r="M21" s="74" t="s">
        <v>1</v>
      </c>
      <c r="N21" s="25"/>
      <c r="O21" s="74" t="s">
        <v>417</v>
      </c>
      <c r="P21" s="25"/>
    </row>
    <row r="22" spans="1:20" x14ac:dyDescent="0.2">
      <c r="A22" s="42" t="s">
        <v>179</v>
      </c>
      <c r="B22" s="25"/>
      <c r="C22" s="25"/>
      <c r="D22" s="25"/>
      <c r="E22" s="25"/>
      <c r="F22" s="25"/>
      <c r="G22" s="48" t="s">
        <v>1</v>
      </c>
      <c r="H22" s="34"/>
      <c r="I22" s="48" t="s">
        <v>116</v>
      </c>
      <c r="J22" s="34"/>
      <c r="K22" s="48" t="s">
        <v>418</v>
      </c>
      <c r="L22" s="34"/>
      <c r="M22" s="43" t="s">
        <v>1</v>
      </c>
      <c r="N22" s="25"/>
      <c r="O22" s="43" t="s">
        <v>419</v>
      </c>
      <c r="P22" s="25"/>
    </row>
    <row r="23" spans="1:20" x14ac:dyDescent="0.2">
      <c r="A23" s="42" t="s">
        <v>304</v>
      </c>
      <c r="B23" s="25"/>
      <c r="C23" s="25"/>
      <c r="D23" s="25"/>
      <c r="E23" s="25"/>
      <c r="F23" s="25"/>
      <c r="G23" s="48" t="s">
        <v>1</v>
      </c>
      <c r="H23" s="34"/>
      <c r="I23" s="48" t="s">
        <v>420</v>
      </c>
      <c r="J23" s="34"/>
      <c r="K23" s="48" t="s">
        <v>421</v>
      </c>
      <c r="L23" s="34"/>
      <c r="M23" s="43" t="s">
        <v>1</v>
      </c>
      <c r="N23" s="25"/>
      <c r="O23" s="43" t="s">
        <v>422</v>
      </c>
      <c r="P23" s="25"/>
    </row>
    <row r="24" spans="1:20" x14ac:dyDescent="0.2">
      <c r="A24" s="75" t="s">
        <v>423</v>
      </c>
      <c r="B24" s="25"/>
      <c r="C24" s="25"/>
      <c r="D24" s="25"/>
      <c r="E24" s="25"/>
      <c r="F24" s="25"/>
      <c r="G24" s="76" t="s">
        <v>277</v>
      </c>
      <c r="H24" s="34"/>
      <c r="I24" s="76" t="s">
        <v>278</v>
      </c>
      <c r="J24" s="34"/>
      <c r="K24" s="76" t="s">
        <v>279</v>
      </c>
      <c r="L24" s="34"/>
      <c r="M24" s="77" t="s">
        <v>280</v>
      </c>
      <c r="N24" s="25"/>
      <c r="O24" s="77" t="s">
        <v>281</v>
      </c>
      <c r="P24" s="25"/>
    </row>
    <row r="25" spans="1:20" x14ac:dyDescent="0.2">
      <c r="A25" s="72" t="s">
        <v>30</v>
      </c>
      <c r="B25" s="25"/>
      <c r="C25" s="25"/>
      <c r="D25" s="25"/>
      <c r="E25" s="25"/>
      <c r="F25" s="25"/>
      <c r="G25" s="73" t="s">
        <v>277</v>
      </c>
      <c r="H25" s="34"/>
      <c r="I25" s="73" t="s">
        <v>278</v>
      </c>
      <c r="J25" s="34"/>
      <c r="K25" s="73" t="s">
        <v>279</v>
      </c>
      <c r="L25" s="34"/>
      <c r="M25" s="74" t="s">
        <v>280</v>
      </c>
      <c r="N25" s="25"/>
      <c r="O25" s="74" t="s">
        <v>281</v>
      </c>
      <c r="P25" s="25"/>
    </row>
    <row r="26" spans="1:20" x14ac:dyDescent="0.2">
      <c r="A26" s="42" t="s">
        <v>276</v>
      </c>
      <c r="B26" s="25"/>
      <c r="C26" s="25"/>
      <c r="D26" s="25"/>
      <c r="E26" s="25"/>
      <c r="F26" s="25"/>
      <c r="G26" s="48" t="s">
        <v>277</v>
      </c>
      <c r="H26" s="34"/>
      <c r="I26" s="48" t="s">
        <v>278</v>
      </c>
      <c r="J26" s="34"/>
      <c r="K26" s="48" t="s">
        <v>279</v>
      </c>
      <c r="L26" s="34"/>
      <c r="M26" s="43" t="s">
        <v>280</v>
      </c>
      <c r="N26" s="25"/>
      <c r="O26" s="43" t="s">
        <v>281</v>
      </c>
      <c r="P26" s="25"/>
    </row>
    <row r="27" spans="1:20" x14ac:dyDescent="0.2">
      <c r="A27" s="75" t="s">
        <v>424</v>
      </c>
      <c r="B27" s="25"/>
      <c r="C27" s="25"/>
      <c r="D27" s="25"/>
      <c r="E27" s="25"/>
      <c r="F27" s="25"/>
      <c r="G27" s="76" t="s">
        <v>425</v>
      </c>
      <c r="H27" s="34"/>
      <c r="I27" s="76" t="s">
        <v>426</v>
      </c>
      <c r="J27" s="34"/>
      <c r="K27" s="76" t="s">
        <v>427</v>
      </c>
      <c r="L27" s="34"/>
      <c r="M27" s="77" t="s">
        <v>428</v>
      </c>
      <c r="N27" s="25"/>
      <c r="O27" s="77" t="s">
        <v>429</v>
      </c>
      <c r="P27" s="25"/>
    </row>
    <row r="28" spans="1:20" x14ac:dyDescent="0.2">
      <c r="A28" s="72" t="s">
        <v>30</v>
      </c>
      <c r="B28" s="25"/>
      <c r="C28" s="25"/>
      <c r="D28" s="25"/>
      <c r="E28" s="25"/>
      <c r="F28" s="25"/>
      <c r="G28" s="73" t="s">
        <v>425</v>
      </c>
      <c r="H28" s="34"/>
      <c r="I28" s="73" t="s">
        <v>426</v>
      </c>
      <c r="J28" s="34"/>
      <c r="K28" s="73" t="s">
        <v>427</v>
      </c>
      <c r="L28" s="34"/>
      <c r="M28" s="74" t="s">
        <v>428</v>
      </c>
      <c r="N28" s="25"/>
      <c r="O28" s="74" t="s">
        <v>429</v>
      </c>
      <c r="P28" s="25"/>
    </row>
    <row r="29" spans="1:20" x14ac:dyDescent="0.2">
      <c r="A29" s="42" t="s">
        <v>179</v>
      </c>
      <c r="B29" s="25"/>
      <c r="C29" s="25"/>
      <c r="D29" s="25"/>
      <c r="E29" s="25"/>
      <c r="F29" s="25"/>
      <c r="G29" s="48" t="s">
        <v>425</v>
      </c>
      <c r="H29" s="34"/>
      <c r="I29" s="48" t="s">
        <v>426</v>
      </c>
      <c r="J29" s="34"/>
      <c r="K29" s="48" t="s">
        <v>427</v>
      </c>
      <c r="L29" s="34"/>
      <c r="M29" s="43" t="s">
        <v>428</v>
      </c>
      <c r="N29" s="25"/>
      <c r="O29" s="43" t="s">
        <v>429</v>
      </c>
      <c r="P29" s="25"/>
    </row>
    <row r="30" spans="1:20" x14ac:dyDescent="0.2">
      <c r="A30" s="75" t="s">
        <v>430</v>
      </c>
      <c r="B30" s="25"/>
      <c r="C30" s="25"/>
      <c r="D30" s="25"/>
      <c r="E30" s="25"/>
      <c r="F30" s="25"/>
      <c r="G30" s="76" t="s">
        <v>431</v>
      </c>
      <c r="H30" s="34"/>
      <c r="I30" s="76" t="s">
        <v>432</v>
      </c>
      <c r="J30" s="34"/>
      <c r="K30" s="76" t="s">
        <v>433</v>
      </c>
      <c r="L30" s="34"/>
      <c r="M30" s="77" t="s">
        <v>434</v>
      </c>
      <c r="N30" s="25"/>
      <c r="O30" s="77" t="s">
        <v>435</v>
      </c>
      <c r="P30" s="25"/>
    </row>
    <row r="31" spans="1:20" x14ac:dyDescent="0.2">
      <c r="A31" s="72" t="s">
        <v>30</v>
      </c>
      <c r="B31" s="25"/>
      <c r="C31" s="25"/>
      <c r="D31" s="25"/>
      <c r="E31" s="25"/>
      <c r="F31" s="25"/>
      <c r="G31" s="73" t="s">
        <v>436</v>
      </c>
      <c r="H31" s="34"/>
      <c r="I31" s="73" t="s">
        <v>432</v>
      </c>
      <c r="J31" s="34"/>
      <c r="K31" s="73" t="s">
        <v>433</v>
      </c>
      <c r="L31" s="34"/>
      <c r="M31" s="74" t="s">
        <v>437</v>
      </c>
      <c r="N31" s="25"/>
      <c r="O31" s="74" t="s">
        <v>435</v>
      </c>
      <c r="P31" s="25"/>
    </row>
    <row r="32" spans="1:20" x14ac:dyDescent="0.2">
      <c r="A32" s="42" t="s">
        <v>179</v>
      </c>
      <c r="B32" s="25"/>
      <c r="C32" s="25"/>
      <c r="D32" s="25"/>
      <c r="E32" s="25"/>
      <c r="F32" s="25"/>
      <c r="G32" s="48" t="s">
        <v>438</v>
      </c>
      <c r="H32" s="34"/>
      <c r="I32" s="48" t="s">
        <v>438</v>
      </c>
      <c r="J32" s="34"/>
      <c r="K32" s="48" t="s">
        <v>439</v>
      </c>
      <c r="L32" s="34"/>
      <c r="M32" s="43" t="s">
        <v>440</v>
      </c>
      <c r="N32" s="25"/>
      <c r="O32" s="43" t="s">
        <v>440</v>
      </c>
      <c r="P32" s="25"/>
    </row>
    <row r="33" spans="1:16" x14ac:dyDescent="0.2">
      <c r="A33" s="42" t="s">
        <v>288</v>
      </c>
      <c r="B33" s="25"/>
      <c r="C33" s="25"/>
      <c r="D33" s="25"/>
      <c r="E33" s="25"/>
      <c r="F33" s="25"/>
      <c r="G33" s="48" t="s">
        <v>1</v>
      </c>
      <c r="H33" s="34"/>
      <c r="I33" s="48" t="s">
        <v>293</v>
      </c>
      <c r="J33" s="34"/>
      <c r="K33" s="48" t="s">
        <v>294</v>
      </c>
      <c r="L33" s="34"/>
      <c r="M33" s="43" t="s">
        <v>1</v>
      </c>
      <c r="N33" s="25"/>
      <c r="O33" s="43" t="s">
        <v>295</v>
      </c>
      <c r="P33" s="25"/>
    </row>
    <row r="34" spans="1:16" x14ac:dyDescent="0.2">
      <c r="A34" s="42" t="s">
        <v>304</v>
      </c>
      <c r="B34" s="25"/>
      <c r="C34" s="25"/>
      <c r="D34" s="25"/>
      <c r="E34" s="25"/>
      <c r="F34" s="25"/>
      <c r="G34" s="48" t="s">
        <v>441</v>
      </c>
      <c r="H34" s="34"/>
      <c r="I34" s="48" t="s">
        <v>442</v>
      </c>
      <c r="J34" s="34"/>
      <c r="K34" s="48" t="s">
        <v>443</v>
      </c>
      <c r="L34" s="34"/>
      <c r="M34" s="43" t="s">
        <v>444</v>
      </c>
      <c r="N34" s="25"/>
      <c r="O34" s="43" t="s">
        <v>445</v>
      </c>
      <c r="P34" s="25"/>
    </row>
    <row r="35" spans="1:16" x14ac:dyDescent="0.2">
      <c r="A35" s="72" t="s">
        <v>33</v>
      </c>
      <c r="B35" s="25"/>
      <c r="C35" s="25"/>
      <c r="D35" s="25"/>
      <c r="E35" s="25"/>
      <c r="F35" s="25"/>
      <c r="G35" s="73" t="s">
        <v>278</v>
      </c>
      <c r="H35" s="34"/>
      <c r="I35" s="73" t="s">
        <v>23</v>
      </c>
      <c r="J35" s="34"/>
      <c r="K35" s="73" t="s">
        <v>1</v>
      </c>
      <c r="L35" s="34"/>
      <c r="M35" s="74" t="s">
        <v>1</v>
      </c>
      <c r="N35" s="25"/>
      <c r="O35" s="74" t="s">
        <v>1</v>
      </c>
      <c r="P35" s="25"/>
    </row>
    <row r="36" spans="1:16" x14ac:dyDescent="0.2">
      <c r="A36" s="42" t="s">
        <v>314</v>
      </c>
      <c r="B36" s="25"/>
      <c r="C36" s="25"/>
      <c r="D36" s="25"/>
      <c r="E36" s="25"/>
      <c r="F36" s="25"/>
      <c r="G36" s="48" t="s">
        <v>278</v>
      </c>
      <c r="H36" s="34"/>
      <c r="I36" s="48" t="s">
        <v>23</v>
      </c>
      <c r="J36" s="34"/>
      <c r="K36" s="48" t="s">
        <v>1</v>
      </c>
      <c r="L36" s="34"/>
      <c r="M36" s="43" t="s">
        <v>1</v>
      </c>
      <c r="N36" s="25"/>
      <c r="O36" s="43" t="s">
        <v>1</v>
      </c>
      <c r="P36" s="25"/>
    </row>
    <row r="37" spans="1:16" x14ac:dyDescent="0.2">
      <c r="A37" s="75" t="s">
        <v>446</v>
      </c>
      <c r="B37" s="25"/>
      <c r="C37" s="25"/>
      <c r="D37" s="25"/>
      <c r="E37" s="25"/>
      <c r="F37" s="25"/>
      <c r="G37" s="76" t="s">
        <v>1</v>
      </c>
      <c r="H37" s="34"/>
      <c r="I37" s="76" t="s">
        <v>447</v>
      </c>
      <c r="J37" s="34"/>
      <c r="K37" s="76" t="s">
        <v>230</v>
      </c>
      <c r="L37" s="34"/>
      <c r="M37" s="77" t="s">
        <v>1</v>
      </c>
      <c r="N37" s="25"/>
      <c r="O37" s="77" t="s">
        <v>448</v>
      </c>
      <c r="P37" s="25"/>
    </row>
    <row r="38" spans="1:16" x14ac:dyDescent="0.2">
      <c r="A38" s="72" t="s">
        <v>30</v>
      </c>
      <c r="B38" s="25"/>
      <c r="C38" s="25"/>
      <c r="D38" s="25"/>
      <c r="E38" s="25"/>
      <c r="F38" s="25"/>
      <c r="G38" s="73" t="s">
        <v>1</v>
      </c>
      <c r="H38" s="34"/>
      <c r="I38" s="73" t="s">
        <v>447</v>
      </c>
      <c r="J38" s="34"/>
      <c r="K38" s="73" t="s">
        <v>230</v>
      </c>
      <c r="L38" s="34"/>
      <c r="M38" s="74" t="s">
        <v>1</v>
      </c>
      <c r="N38" s="25"/>
      <c r="O38" s="74" t="s">
        <v>448</v>
      </c>
      <c r="P38" s="25"/>
    </row>
    <row r="39" spans="1:16" x14ac:dyDescent="0.2">
      <c r="A39" s="42" t="s">
        <v>179</v>
      </c>
      <c r="B39" s="25"/>
      <c r="C39" s="25"/>
      <c r="D39" s="25"/>
      <c r="E39" s="25"/>
      <c r="F39" s="25"/>
      <c r="G39" s="48" t="s">
        <v>1</v>
      </c>
      <c r="H39" s="34"/>
      <c r="I39" s="48" t="s">
        <v>447</v>
      </c>
      <c r="J39" s="34"/>
      <c r="K39" s="48" t="s">
        <v>230</v>
      </c>
      <c r="L39" s="34"/>
      <c r="M39" s="43" t="s">
        <v>1</v>
      </c>
      <c r="N39" s="25"/>
      <c r="O39" s="43" t="s">
        <v>448</v>
      </c>
      <c r="P39" s="25"/>
    </row>
    <row r="40" spans="1:16" x14ac:dyDescent="0.2">
      <c r="A40" s="75" t="s">
        <v>449</v>
      </c>
      <c r="B40" s="25"/>
      <c r="C40" s="25"/>
      <c r="D40" s="25"/>
      <c r="E40" s="25"/>
      <c r="F40" s="25"/>
      <c r="G40" s="76" t="s">
        <v>450</v>
      </c>
      <c r="H40" s="34"/>
      <c r="I40" s="76" t="s">
        <v>451</v>
      </c>
      <c r="J40" s="34"/>
      <c r="K40" s="76" t="s">
        <v>452</v>
      </c>
      <c r="L40" s="34"/>
      <c r="M40" s="77" t="s">
        <v>453</v>
      </c>
      <c r="N40" s="25"/>
      <c r="O40" s="77" t="s">
        <v>454</v>
      </c>
      <c r="P40" s="25"/>
    </row>
    <row r="41" spans="1:16" x14ac:dyDescent="0.2">
      <c r="A41" s="72" t="s">
        <v>30</v>
      </c>
      <c r="B41" s="25"/>
      <c r="C41" s="25"/>
      <c r="D41" s="25"/>
      <c r="E41" s="25"/>
      <c r="F41" s="25"/>
      <c r="G41" s="73" t="s">
        <v>455</v>
      </c>
      <c r="H41" s="34"/>
      <c r="I41" s="73" t="s">
        <v>456</v>
      </c>
      <c r="J41" s="34"/>
      <c r="K41" s="73" t="s">
        <v>457</v>
      </c>
      <c r="L41" s="34"/>
      <c r="M41" s="74" t="s">
        <v>458</v>
      </c>
      <c r="N41" s="25"/>
      <c r="O41" s="74" t="s">
        <v>459</v>
      </c>
      <c r="P41" s="25"/>
    </row>
    <row r="42" spans="1:16" x14ac:dyDescent="0.2">
      <c r="A42" s="42" t="s">
        <v>179</v>
      </c>
      <c r="B42" s="25"/>
      <c r="C42" s="25"/>
      <c r="D42" s="25"/>
      <c r="E42" s="25"/>
      <c r="F42" s="25"/>
      <c r="G42" s="48" t="s">
        <v>455</v>
      </c>
      <c r="H42" s="34"/>
      <c r="I42" s="48" t="s">
        <v>456</v>
      </c>
      <c r="J42" s="34"/>
      <c r="K42" s="48" t="s">
        <v>457</v>
      </c>
      <c r="L42" s="34"/>
      <c r="M42" s="43" t="s">
        <v>458</v>
      </c>
      <c r="N42" s="25"/>
      <c r="O42" s="43" t="s">
        <v>459</v>
      </c>
      <c r="P42" s="25"/>
    </row>
    <row r="43" spans="1:16" x14ac:dyDescent="0.2">
      <c r="A43" s="72" t="s">
        <v>33</v>
      </c>
      <c r="B43" s="25"/>
      <c r="C43" s="25"/>
      <c r="D43" s="25"/>
      <c r="E43" s="25"/>
      <c r="F43" s="25"/>
      <c r="G43" s="73" t="s">
        <v>460</v>
      </c>
      <c r="H43" s="34"/>
      <c r="I43" s="73" t="s">
        <v>461</v>
      </c>
      <c r="J43" s="34"/>
      <c r="K43" s="73" t="s">
        <v>462</v>
      </c>
      <c r="L43" s="34"/>
      <c r="M43" s="74" t="s">
        <v>463</v>
      </c>
      <c r="N43" s="25"/>
      <c r="O43" s="74" t="s">
        <v>464</v>
      </c>
      <c r="P43" s="25"/>
    </row>
    <row r="44" spans="1:16" x14ac:dyDescent="0.2">
      <c r="A44" s="42" t="s">
        <v>314</v>
      </c>
      <c r="B44" s="25"/>
      <c r="C44" s="25"/>
      <c r="D44" s="25"/>
      <c r="E44" s="25"/>
      <c r="F44" s="25"/>
      <c r="G44" s="48" t="s">
        <v>460</v>
      </c>
      <c r="H44" s="34"/>
      <c r="I44" s="48" t="s">
        <v>461</v>
      </c>
      <c r="J44" s="34"/>
      <c r="K44" s="48" t="s">
        <v>462</v>
      </c>
      <c r="L44" s="34"/>
      <c r="M44" s="43" t="s">
        <v>463</v>
      </c>
      <c r="N44" s="25"/>
      <c r="O44" s="43" t="s">
        <v>464</v>
      </c>
      <c r="P44" s="25"/>
    </row>
    <row r="45" spans="1:16" x14ac:dyDescent="0.2">
      <c r="A45" s="75" t="s">
        <v>465</v>
      </c>
      <c r="B45" s="25"/>
      <c r="C45" s="25"/>
      <c r="D45" s="25"/>
      <c r="E45" s="25"/>
      <c r="F45" s="25"/>
      <c r="G45" s="76" t="s">
        <v>466</v>
      </c>
      <c r="H45" s="34"/>
      <c r="I45" s="76" t="s">
        <v>467</v>
      </c>
      <c r="J45" s="34"/>
      <c r="K45" s="76" t="s">
        <v>468</v>
      </c>
      <c r="L45" s="34"/>
      <c r="M45" s="77" t="s">
        <v>469</v>
      </c>
      <c r="N45" s="25"/>
      <c r="O45" s="77" t="s">
        <v>470</v>
      </c>
      <c r="P45" s="25"/>
    </row>
    <row r="46" spans="1:16" x14ac:dyDescent="0.2">
      <c r="A46" s="72" t="s">
        <v>30</v>
      </c>
      <c r="B46" s="25"/>
      <c r="C46" s="25"/>
      <c r="D46" s="25"/>
      <c r="E46" s="25"/>
      <c r="F46" s="25"/>
      <c r="G46" s="73" t="s">
        <v>1</v>
      </c>
      <c r="H46" s="34"/>
      <c r="I46" s="73" t="s">
        <v>471</v>
      </c>
      <c r="J46" s="34"/>
      <c r="K46" s="73" t="s">
        <v>472</v>
      </c>
      <c r="L46" s="34"/>
      <c r="M46" s="74" t="s">
        <v>1</v>
      </c>
      <c r="N46" s="25"/>
      <c r="O46" s="74" t="s">
        <v>473</v>
      </c>
      <c r="P46" s="25"/>
    </row>
    <row r="47" spans="1:16" x14ac:dyDescent="0.2">
      <c r="A47" s="42" t="s">
        <v>179</v>
      </c>
      <c r="B47" s="25"/>
      <c r="C47" s="25"/>
      <c r="D47" s="25"/>
      <c r="E47" s="25"/>
      <c r="F47" s="25"/>
      <c r="G47" s="48" t="s">
        <v>1</v>
      </c>
      <c r="H47" s="34"/>
      <c r="I47" s="48" t="s">
        <v>471</v>
      </c>
      <c r="J47" s="34"/>
      <c r="K47" s="48" t="s">
        <v>472</v>
      </c>
      <c r="L47" s="34"/>
      <c r="M47" s="43" t="s">
        <v>1</v>
      </c>
      <c r="N47" s="25"/>
      <c r="O47" s="43" t="s">
        <v>473</v>
      </c>
      <c r="P47" s="25"/>
    </row>
    <row r="48" spans="1:16" x14ac:dyDescent="0.2">
      <c r="A48" s="72" t="s">
        <v>33</v>
      </c>
      <c r="B48" s="25"/>
      <c r="C48" s="25"/>
      <c r="D48" s="25"/>
      <c r="E48" s="25"/>
      <c r="F48" s="25"/>
      <c r="G48" s="73" t="s">
        <v>466</v>
      </c>
      <c r="H48" s="34"/>
      <c r="I48" s="73" t="s">
        <v>474</v>
      </c>
      <c r="J48" s="34"/>
      <c r="K48" s="73" t="s">
        <v>475</v>
      </c>
      <c r="L48" s="34"/>
      <c r="M48" s="74" t="s">
        <v>476</v>
      </c>
      <c r="N48" s="25"/>
      <c r="O48" s="74" t="s">
        <v>477</v>
      </c>
      <c r="P48" s="25"/>
    </row>
    <row r="49" spans="1:16" x14ac:dyDescent="0.2">
      <c r="A49" s="42" t="s">
        <v>309</v>
      </c>
      <c r="B49" s="25"/>
      <c r="C49" s="25"/>
      <c r="D49" s="25"/>
      <c r="E49" s="25"/>
      <c r="F49" s="25"/>
      <c r="G49" s="48" t="s">
        <v>1</v>
      </c>
      <c r="H49" s="34"/>
      <c r="I49" s="48" t="s">
        <v>134</v>
      </c>
      <c r="J49" s="34"/>
      <c r="K49" s="48" t="s">
        <v>311</v>
      </c>
      <c r="L49" s="34"/>
      <c r="M49" s="43" t="s">
        <v>1</v>
      </c>
      <c r="N49" s="25"/>
      <c r="O49" s="43" t="s">
        <v>478</v>
      </c>
      <c r="P49" s="25"/>
    </row>
    <row r="50" spans="1:16" x14ac:dyDescent="0.2">
      <c r="A50" s="42" t="s">
        <v>314</v>
      </c>
      <c r="B50" s="25"/>
      <c r="C50" s="25"/>
      <c r="D50" s="25"/>
      <c r="E50" s="25"/>
      <c r="F50" s="25"/>
      <c r="G50" s="48" t="s">
        <v>466</v>
      </c>
      <c r="H50" s="34"/>
      <c r="I50" s="48" t="s">
        <v>479</v>
      </c>
      <c r="J50" s="34"/>
      <c r="K50" s="48" t="s">
        <v>480</v>
      </c>
      <c r="L50" s="34"/>
      <c r="M50" s="43" t="s">
        <v>481</v>
      </c>
      <c r="N50" s="25"/>
      <c r="O50" s="43" t="s">
        <v>482</v>
      </c>
      <c r="P50" s="25"/>
    </row>
    <row r="51" spans="1:16" x14ac:dyDescent="0.2">
      <c r="A51" s="75" t="s">
        <v>483</v>
      </c>
      <c r="B51" s="25"/>
      <c r="C51" s="25"/>
      <c r="D51" s="25"/>
      <c r="E51" s="25"/>
      <c r="F51" s="25"/>
      <c r="G51" s="76" t="s">
        <v>484</v>
      </c>
      <c r="H51" s="34"/>
      <c r="I51" s="76" t="s">
        <v>485</v>
      </c>
      <c r="J51" s="34"/>
      <c r="K51" s="76" t="s">
        <v>486</v>
      </c>
      <c r="L51" s="34"/>
      <c r="M51" s="77" t="s">
        <v>487</v>
      </c>
      <c r="N51" s="25"/>
      <c r="O51" s="77" t="s">
        <v>488</v>
      </c>
      <c r="P51" s="25"/>
    </row>
    <row r="52" spans="1:16" x14ac:dyDescent="0.2">
      <c r="A52" s="72" t="s">
        <v>30</v>
      </c>
      <c r="B52" s="25"/>
      <c r="C52" s="25"/>
      <c r="D52" s="25"/>
      <c r="E52" s="25"/>
      <c r="F52" s="25"/>
      <c r="G52" s="73" t="s">
        <v>484</v>
      </c>
      <c r="H52" s="34"/>
      <c r="I52" s="73" t="s">
        <v>485</v>
      </c>
      <c r="J52" s="34"/>
      <c r="K52" s="73" t="s">
        <v>486</v>
      </c>
      <c r="L52" s="34"/>
      <c r="M52" s="74" t="s">
        <v>487</v>
      </c>
      <c r="N52" s="25"/>
      <c r="O52" s="74" t="s">
        <v>488</v>
      </c>
      <c r="P52" s="25"/>
    </row>
    <row r="53" spans="1:16" x14ac:dyDescent="0.2">
      <c r="A53" s="42" t="s">
        <v>179</v>
      </c>
      <c r="B53" s="25"/>
      <c r="C53" s="25"/>
      <c r="D53" s="25"/>
      <c r="E53" s="25"/>
      <c r="F53" s="25"/>
      <c r="G53" s="48" t="s">
        <v>484</v>
      </c>
      <c r="H53" s="34"/>
      <c r="I53" s="48" t="s">
        <v>485</v>
      </c>
      <c r="J53" s="34"/>
      <c r="K53" s="48" t="s">
        <v>486</v>
      </c>
      <c r="L53" s="34"/>
      <c r="M53" s="43" t="s">
        <v>487</v>
      </c>
      <c r="N53" s="25"/>
      <c r="O53" s="43" t="s">
        <v>488</v>
      </c>
      <c r="P53" s="25"/>
    </row>
    <row r="54" spans="1:16" x14ac:dyDescent="0.2">
      <c r="A54" s="75" t="s">
        <v>489</v>
      </c>
      <c r="B54" s="25"/>
      <c r="C54" s="25"/>
      <c r="D54" s="25"/>
      <c r="E54" s="25"/>
      <c r="F54" s="25"/>
      <c r="G54" s="76" t="s">
        <v>490</v>
      </c>
      <c r="H54" s="34"/>
      <c r="I54" s="76" t="s">
        <v>491</v>
      </c>
      <c r="J54" s="34"/>
      <c r="K54" s="76" t="s">
        <v>492</v>
      </c>
      <c r="L54" s="34"/>
      <c r="M54" s="77" t="s">
        <v>493</v>
      </c>
      <c r="N54" s="25"/>
      <c r="O54" s="77" t="s">
        <v>494</v>
      </c>
      <c r="P54" s="25"/>
    </row>
    <row r="55" spans="1:16" x14ac:dyDescent="0.2">
      <c r="A55" s="72" t="s">
        <v>30</v>
      </c>
      <c r="B55" s="25"/>
      <c r="C55" s="25"/>
      <c r="D55" s="25"/>
      <c r="E55" s="25"/>
      <c r="F55" s="25"/>
      <c r="G55" s="73" t="s">
        <v>495</v>
      </c>
      <c r="H55" s="34"/>
      <c r="I55" s="73" t="s">
        <v>496</v>
      </c>
      <c r="J55" s="34"/>
      <c r="K55" s="73" t="s">
        <v>497</v>
      </c>
      <c r="L55" s="34"/>
      <c r="M55" s="74" t="s">
        <v>498</v>
      </c>
      <c r="N55" s="25"/>
      <c r="O55" s="74" t="s">
        <v>499</v>
      </c>
      <c r="P55" s="25"/>
    </row>
    <row r="56" spans="1:16" x14ac:dyDescent="0.2">
      <c r="A56" s="42" t="s">
        <v>179</v>
      </c>
      <c r="B56" s="25"/>
      <c r="C56" s="25"/>
      <c r="D56" s="25"/>
      <c r="E56" s="25"/>
      <c r="F56" s="25"/>
      <c r="G56" s="48" t="s">
        <v>495</v>
      </c>
      <c r="H56" s="34"/>
      <c r="I56" s="48" t="s">
        <v>496</v>
      </c>
      <c r="J56" s="34"/>
      <c r="K56" s="48" t="s">
        <v>497</v>
      </c>
      <c r="L56" s="34"/>
      <c r="M56" s="43" t="s">
        <v>498</v>
      </c>
      <c r="N56" s="25"/>
      <c r="O56" s="43" t="s">
        <v>499</v>
      </c>
      <c r="P56" s="25"/>
    </row>
    <row r="57" spans="1:16" x14ac:dyDescent="0.2">
      <c r="A57" s="72" t="s">
        <v>33</v>
      </c>
      <c r="B57" s="25"/>
      <c r="C57" s="25"/>
      <c r="D57" s="25"/>
      <c r="E57" s="25"/>
      <c r="F57" s="25"/>
      <c r="G57" s="73" t="s">
        <v>323</v>
      </c>
      <c r="H57" s="34"/>
      <c r="I57" s="73" t="s">
        <v>500</v>
      </c>
      <c r="J57" s="34"/>
      <c r="K57" s="73" t="s">
        <v>501</v>
      </c>
      <c r="L57" s="34"/>
      <c r="M57" s="78">
        <f>K57/G57</f>
        <v>10.729714892243983</v>
      </c>
      <c r="N57" s="25"/>
      <c r="O57" s="74" t="s">
        <v>503</v>
      </c>
      <c r="P57" s="25"/>
    </row>
    <row r="58" spans="1:16" x14ac:dyDescent="0.2">
      <c r="A58" s="42" t="s">
        <v>309</v>
      </c>
      <c r="B58" s="25"/>
      <c r="C58" s="25"/>
      <c r="D58" s="25"/>
      <c r="E58" s="25"/>
      <c r="F58" s="25"/>
      <c r="G58" s="48" t="s">
        <v>1</v>
      </c>
      <c r="H58" s="34"/>
      <c r="I58" s="48" t="s">
        <v>24</v>
      </c>
      <c r="J58" s="34"/>
      <c r="K58" s="48" t="s">
        <v>1</v>
      </c>
      <c r="L58" s="34"/>
      <c r="M58" s="43" t="s">
        <v>1</v>
      </c>
      <c r="N58" s="25"/>
      <c r="O58" s="43" t="s">
        <v>1</v>
      </c>
      <c r="P58" s="25"/>
    </row>
    <row r="59" spans="1:16" x14ac:dyDescent="0.2">
      <c r="A59" s="42" t="s">
        <v>314</v>
      </c>
      <c r="B59" s="25"/>
      <c r="C59" s="25"/>
      <c r="D59" s="25"/>
      <c r="E59" s="25"/>
      <c r="F59" s="25"/>
      <c r="G59" s="48" t="s">
        <v>323</v>
      </c>
      <c r="H59" s="34"/>
      <c r="I59" s="48" t="s">
        <v>504</v>
      </c>
      <c r="J59" s="34"/>
      <c r="K59" s="48" t="s">
        <v>501</v>
      </c>
      <c r="L59" s="34"/>
      <c r="M59" s="43" t="s">
        <v>502</v>
      </c>
      <c r="N59" s="25"/>
      <c r="O59" s="43" t="s">
        <v>505</v>
      </c>
      <c r="P59" s="25"/>
    </row>
    <row r="60" spans="1:16" x14ac:dyDescent="0.2">
      <c r="A60" s="75" t="s">
        <v>506</v>
      </c>
      <c r="B60" s="25"/>
      <c r="C60" s="25"/>
      <c r="D60" s="25"/>
      <c r="E60" s="25"/>
      <c r="F60" s="25"/>
      <c r="G60" s="76" t="s">
        <v>507</v>
      </c>
      <c r="H60" s="34"/>
      <c r="I60" s="76" t="s">
        <v>134</v>
      </c>
      <c r="J60" s="34"/>
      <c r="K60" s="76" t="s">
        <v>508</v>
      </c>
      <c r="L60" s="34"/>
      <c r="M60" s="77" t="s">
        <v>509</v>
      </c>
      <c r="N60" s="25"/>
      <c r="O60" s="77" t="s">
        <v>510</v>
      </c>
      <c r="P60" s="25"/>
    </row>
    <row r="61" spans="1:16" x14ac:dyDescent="0.2">
      <c r="A61" s="72" t="s">
        <v>30</v>
      </c>
      <c r="B61" s="25"/>
      <c r="C61" s="25"/>
      <c r="D61" s="25"/>
      <c r="E61" s="25"/>
      <c r="F61" s="25"/>
      <c r="G61" s="73" t="s">
        <v>507</v>
      </c>
      <c r="H61" s="34"/>
      <c r="I61" s="73" t="s">
        <v>134</v>
      </c>
      <c r="J61" s="34"/>
      <c r="K61" s="73" t="s">
        <v>508</v>
      </c>
      <c r="L61" s="34"/>
      <c r="M61" s="74" t="s">
        <v>509</v>
      </c>
      <c r="N61" s="25"/>
      <c r="O61" s="74" t="s">
        <v>510</v>
      </c>
      <c r="P61" s="25"/>
    </row>
    <row r="62" spans="1:16" x14ac:dyDescent="0.2">
      <c r="A62" s="42" t="s">
        <v>304</v>
      </c>
      <c r="B62" s="25"/>
      <c r="C62" s="25"/>
      <c r="D62" s="25"/>
      <c r="E62" s="25"/>
      <c r="F62" s="25"/>
      <c r="G62" s="48" t="s">
        <v>507</v>
      </c>
      <c r="H62" s="34"/>
      <c r="I62" s="48" t="s">
        <v>134</v>
      </c>
      <c r="J62" s="34"/>
      <c r="K62" s="48" t="s">
        <v>508</v>
      </c>
      <c r="L62" s="34"/>
      <c r="M62" s="43" t="s">
        <v>509</v>
      </c>
      <c r="N62" s="25"/>
      <c r="O62" s="43" t="s">
        <v>510</v>
      </c>
      <c r="P62" s="25"/>
    </row>
    <row r="63" spans="1:16" x14ac:dyDescent="0.2">
      <c r="A63" s="75" t="s">
        <v>511</v>
      </c>
      <c r="B63" s="25"/>
      <c r="C63" s="25"/>
      <c r="D63" s="25"/>
      <c r="E63" s="25"/>
      <c r="F63" s="25"/>
      <c r="G63" s="76" t="s">
        <v>512</v>
      </c>
      <c r="H63" s="34"/>
      <c r="I63" s="76" t="s">
        <v>513</v>
      </c>
      <c r="J63" s="34"/>
      <c r="K63" s="76" t="s">
        <v>514</v>
      </c>
      <c r="L63" s="34"/>
      <c r="M63" s="77" t="s">
        <v>515</v>
      </c>
      <c r="N63" s="25"/>
      <c r="O63" s="77" t="s">
        <v>516</v>
      </c>
      <c r="P63" s="25"/>
    </row>
    <row r="64" spans="1:16" x14ac:dyDescent="0.2">
      <c r="A64" s="72" t="s">
        <v>30</v>
      </c>
      <c r="B64" s="25"/>
      <c r="C64" s="25"/>
      <c r="D64" s="25"/>
      <c r="E64" s="25"/>
      <c r="F64" s="25"/>
      <c r="G64" s="73" t="s">
        <v>517</v>
      </c>
      <c r="H64" s="34"/>
      <c r="I64" s="73" t="s">
        <v>518</v>
      </c>
      <c r="J64" s="34"/>
      <c r="K64" s="73" t="s">
        <v>519</v>
      </c>
      <c r="L64" s="34"/>
      <c r="M64" s="74" t="s">
        <v>520</v>
      </c>
      <c r="N64" s="25"/>
      <c r="O64" s="74" t="s">
        <v>521</v>
      </c>
      <c r="P64" s="25"/>
    </row>
    <row r="65" spans="1:16" x14ac:dyDescent="0.2">
      <c r="A65" s="42" t="s">
        <v>160</v>
      </c>
      <c r="B65" s="25"/>
      <c r="C65" s="25"/>
      <c r="D65" s="25"/>
      <c r="E65" s="25"/>
      <c r="F65" s="25"/>
      <c r="G65" s="48" t="s">
        <v>1</v>
      </c>
      <c r="H65" s="34"/>
      <c r="I65" s="48" t="s">
        <v>522</v>
      </c>
      <c r="J65" s="34"/>
      <c r="K65" s="48" t="s">
        <v>523</v>
      </c>
      <c r="L65" s="34"/>
      <c r="M65" s="43" t="s">
        <v>1</v>
      </c>
      <c r="N65" s="25"/>
      <c r="O65" s="43" t="s">
        <v>524</v>
      </c>
      <c r="P65" s="25"/>
    </row>
    <row r="66" spans="1:16" x14ac:dyDescent="0.2">
      <c r="A66" s="42" t="s">
        <v>179</v>
      </c>
      <c r="B66" s="25"/>
      <c r="C66" s="25"/>
      <c r="D66" s="25"/>
      <c r="E66" s="25"/>
      <c r="F66" s="25"/>
      <c r="G66" s="48" t="s">
        <v>525</v>
      </c>
      <c r="H66" s="34"/>
      <c r="I66" s="48" t="s">
        <v>526</v>
      </c>
      <c r="J66" s="34"/>
      <c r="K66" s="48" t="s">
        <v>527</v>
      </c>
      <c r="L66" s="34"/>
      <c r="M66" s="43" t="s">
        <v>528</v>
      </c>
      <c r="N66" s="25"/>
      <c r="O66" s="43" t="s">
        <v>529</v>
      </c>
      <c r="P66" s="25"/>
    </row>
    <row r="67" spans="1:16" x14ac:dyDescent="0.2">
      <c r="A67" s="42" t="s">
        <v>257</v>
      </c>
      <c r="B67" s="25"/>
      <c r="C67" s="25"/>
      <c r="D67" s="25"/>
      <c r="E67" s="25"/>
      <c r="F67" s="25"/>
      <c r="G67" s="48" t="s">
        <v>1</v>
      </c>
      <c r="H67" s="34"/>
      <c r="I67" s="48" t="s">
        <v>530</v>
      </c>
      <c r="J67" s="34"/>
      <c r="K67" s="48" t="s">
        <v>386</v>
      </c>
      <c r="L67" s="34"/>
      <c r="M67" s="43" t="s">
        <v>1</v>
      </c>
      <c r="N67" s="25"/>
      <c r="O67" s="43" t="s">
        <v>531</v>
      </c>
      <c r="P67" s="25"/>
    </row>
    <row r="68" spans="1:16" x14ac:dyDescent="0.2">
      <c r="A68" s="42" t="s">
        <v>284</v>
      </c>
      <c r="B68" s="25"/>
      <c r="C68" s="25"/>
      <c r="D68" s="25"/>
      <c r="E68" s="25"/>
      <c r="F68" s="25"/>
      <c r="G68" s="48" t="s">
        <v>285</v>
      </c>
      <c r="H68" s="34"/>
      <c r="I68" s="48" t="s">
        <v>1</v>
      </c>
      <c r="J68" s="34"/>
      <c r="K68" s="48" t="s">
        <v>1</v>
      </c>
      <c r="L68" s="34"/>
      <c r="M68" s="43" t="s">
        <v>1</v>
      </c>
      <c r="N68" s="25"/>
      <c r="O68" s="43" t="s">
        <v>1</v>
      </c>
      <c r="P68" s="25"/>
    </row>
    <row r="69" spans="1:16" x14ac:dyDescent="0.2">
      <c r="A69" s="42" t="s">
        <v>304</v>
      </c>
      <c r="B69" s="25"/>
      <c r="C69" s="25"/>
      <c r="D69" s="25"/>
      <c r="E69" s="25"/>
      <c r="F69" s="25"/>
      <c r="G69" s="48" t="s">
        <v>532</v>
      </c>
      <c r="H69" s="34"/>
      <c r="I69" s="48" t="s">
        <v>533</v>
      </c>
      <c r="J69" s="34"/>
      <c r="K69" s="48" t="s">
        <v>534</v>
      </c>
      <c r="L69" s="34"/>
      <c r="M69" s="43" t="s">
        <v>535</v>
      </c>
      <c r="N69" s="25"/>
      <c r="O69" s="43" t="s">
        <v>536</v>
      </c>
      <c r="P69" s="25"/>
    </row>
    <row r="70" spans="1:16" x14ac:dyDescent="0.2">
      <c r="A70" s="72" t="s">
        <v>33</v>
      </c>
      <c r="B70" s="25"/>
      <c r="C70" s="25"/>
      <c r="D70" s="25"/>
      <c r="E70" s="25"/>
      <c r="F70" s="25"/>
      <c r="G70" s="73" t="s">
        <v>321</v>
      </c>
      <c r="H70" s="34"/>
      <c r="I70" s="73" t="s">
        <v>343</v>
      </c>
      <c r="J70" s="34"/>
      <c r="K70" s="73" t="s">
        <v>344</v>
      </c>
      <c r="L70" s="34"/>
      <c r="M70" s="74" t="s">
        <v>537</v>
      </c>
      <c r="N70" s="25"/>
      <c r="O70" s="74" t="s">
        <v>345</v>
      </c>
      <c r="P70" s="25"/>
    </row>
    <row r="71" spans="1:16" x14ac:dyDescent="0.2">
      <c r="A71" s="42" t="s">
        <v>314</v>
      </c>
      <c r="B71" s="25"/>
      <c r="C71" s="25"/>
      <c r="D71" s="25"/>
      <c r="E71" s="25"/>
      <c r="F71" s="25"/>
      <c r="G71" s="48" t="s">
        <v>321</v>
      </c>
      <c r="H71" s="34"/>
      <c r="I71" s="48" t="s">
        <v>343</v>
      </c>
      <c r="J71" s="34"/>
      <c r="K71" s="48" t="s">
        <v>344</v>
      </c>
      <c r="L71" s="34"/>
      <c r="M71" s="43" t="s">
        <v>537</v>
      </c>
      <c r="N71" s="25"/>
      <c r="O71" s="43" t="s">
        <v>345</v>
      </c>
      <c r="P71" s="25"/>
    </row>
    <row r="72" spans="1:16" x14ac:dyDescent="0.2">
      <c r="A72" s="75" t="s">
        <v>538</v>
      </c>
      <c r="B72" s="25"/>
      <c r="C72" s="25"/>
      <c r="D72" s="25"/>
      <c r="E72" s="25"/>
      <c r="F72" s="25"/>
      <c r="G72" s="76" t="s">
        <v>1</v>
      </c>
      <c r="H72" s="34"/>
      <c r="I72" s="76" t="s">
        <v>241</v>
      </c>
      <c r="J72" s="34"/>
      <c r="K72" s="76" t="s">
        <v>1</v>
      </c>
      <c r="L72" s="34"/>
      <c r="M72" s="77" t="s">
        <v>1</v>
      </c>
      <c r="N72" s="25"/>
      <c r="O72" s="77" t="s">
        <v>1</v>
      </c>
      <c r="P72" s="25"/>
    </row>
    <row r="73" spans="1:16" x14ac:dyDescent="0.2">
      <c r="A73" s="72" t="s">
        <v>30</v>
      </c>
      <c r="B73" s="25"/>
      <c r="C73" s="25"/>
      <c r="D73" s="25"/>
      <c r="E73" s="25"/>
      <c r="F73" s="25"/>
      <c r="G73" s="73" t="s">
        <v>1</v>
      </c>
      <c r="H73" s="34"/>
      <c r="I73" s="73" t="s">
        <v>241</v>
      </c>
      <c r="J73" s="34"/>
      <c r="K73" s="73" t="s">
        <v>1</v>
      </c>
      <c r="L73" s="34"/>
      <c r="M73" s="74" t="s">
        <v>1</v>
      </c>
      <c r="N73" s="25"/>
      <c r="O73" s="74" t="s">
        <v>1</v>
      </c>
      <c r="P73" s="25"/>
    </row>
    <row r="74" spans="1:16" x14ac:dyDescent="0.2">
      <c r="A74" s="42" t="s">
        <v>179</v>
      </c>
      <c r="B74" s="25"/>
      <c r="C74" s="25"/>
      <c r="D74" s="25"/>
      <c r="E74" s="25"/>
      <c r="F74" s="25"/>
      <c r="G74" s="48" t="s">
        <v>1</v>
      </c>
      <c r="H74" s="34"/>
      <c r="I74" s="48" t="s">
        <v>241</v>
      </c>
      <c r="J74" s="34"/>
      <c r="K74" s="48" t="s">
        <v>1</v>
      </c>
      <c r="L74" s="34"/>
      <c r="M74" s="43" t="s">
        <v>1</v>
      </c>
      <c r="N74" s="25"/>
      <c r="O74" s="43" t="s">
        <v>1</v>
      </c>
      <c r="P74" s="25"/>
    </row>
    <row r="75" spans="1:16" x14ac:dyDescent="0.2">
      <c r="A75" s="75" t="s">
        <v>539</v>
      </c>
      <c r="B75" s="25"/>
      <c r="C75" s="25"/>
      <c r="D75" s="25"/>
      <c r="E75" s="25"/>
      <c r="F75" s="25"/>
      <c r="G75" s="76" t="s">
        <v>1</v>
      </c>
      <c r="H75" s="34"/>
      <c r="I75" s="76" t="s">
        <v>540</v>
      </c>
      <c r="J75" s="34"/>
      <c r="K75" s="76" t="s">
        <v>541</v>
      </c>
      <c r="L75" s="34"/>
      <c r="M75" s="77" t="s">
        <v>1</v>
      </c>
      <c r="N75" s="25"/>
      <c r="O75" s="77" t="s">
        <v>542</v>
      </c>
      <c r="P75" s="25"/>
    </row>
    <row r="76" spans="1:16" x14ac:dyDescent="0.2">
      <c r="A76" s="72" t="s">
        <v>30</v>
      </c>
      <c r="B76" s="25"/>
      <c r="C76" s="25"/>
      <c r="D76" s="25"/>
      <c r="E76" s="25"/>
      <c r="F76" s="25"/>
      <c r="G76" s="73" t="s">
        <v>1</v>
      </c>
      <c r="H76" s="34"/>
      <c r="I76" s="73" t="s">
        <v>540</v>
      </c>
      <c r="J76" s="34"/>
      <c r="K76" s="73" t="s">
        <v>541</v>
      </c>
      <c r="L76" s="34"/>
      <c r="M76" s="74" t="s">
        <v>1</v>
      </c>
      <c r="N76" s="25"/>
      <c r="O76" s="74" t="s">
        <v>542</v>
      </c>
      <c r="P76" s="25"/>
    </row>
    <row r="77" spans="1:16" x14ac:dyDescent="0.2">
      <c r="A77" s="42" t="s">
        <v>288</v>
      </c>
      <c r="B77" s="25"/>
      <c r="C77" s="25"/>
      <c r="D77" s="25"/>
      <c r="E77" s="25"/>
      <c r="F77" s="25"/>
      <c r="G77" s="48" t="s">
        <v>1</v>
      </c>
      <c r="H77" s="34"/>
      <c r="I77" s="48" t="s">
        <v>543</v>
      </c>
      <c r="J77" s="34"/>
      <c r="K77" s="48" t="s">
        <v>544</v>
      </c>
      <c r="L77" s="34"/>
      <c r="M77" s="43" t="s">
        <v>1</v>
      </c>
      <c r="N77" s="25"/>
      <c r="O77" s="43" t="s">
        <v>545</v>
      </c>
      <c r="P77" s="25"/>
    </row>
    <row r="78" spans="1:16" x14ac:dyDescent="0.2">
      <c r="A78" s="42" t="s">
        <v>304</v>
      </c>
      <c r="B78" s="25"/>
      <c r="C78" s="25"/>
      <c r="D78" s="25"/>
      <c r="E78" s="25"/>
      <c r="F78" s="25"/>
      <c r="G78" s="48" t="s">
        <v>1</v>
      </c>
      <c r="H78" s="34"/>
      <c r="I78" s="48" t="s">
        <v>546</v>
      </c>
      <c r="J78" s="34"/>
      <c r="K78" s="48" t="s">
        <v>547</v>
      </c>
      <c r="L78" s="34"/>
      <c r="M78" s="43" t="s">
        <v>1</v>
      </c>
      <c r="N78" s="25"/>
      <c r="O78" s="43" t="s">
        <v>548</v>
      </c>
      <c r="P78" s="25"/>
    </row>
    <row r="79" spans="1:16" x14ac:dyDescent="0.2">
      <c r="A79" s="75" t="s">
        <v>549</v>
      </c>
      <c r="B79" s="25"/>
      <c r="C79" s="25"/>
      <c r="D79" s="25"/>
      <c r="E79" s="25"/>
      <c r="F79" s="25"/>
      <c r="G79" s="76" t="s">
        <v>338</v>
      </c>
      <c r="H79" s="34"/>
      <c r="I79" s="76" t="s">
        <v>1</v>
      </c>
      <c r="J79" s="34"/>
      <c r="K79" s="76" t="s">
        <v>1</v>
      </c>
      <c r="L79" s="34"/>
      <c r="M79" s="77" t="s">
        <v>1</v>
      </c>
      <c r="N79" s="25"/>
      <c r="O79" s="77" t="s">
        <v>1</v>
      </c>
      <c r="P79" s="25"/>
    </row>
    <row r="80" spans="1:16" x14ac:dyDescent="0.2">
      <c r="A80" s="72" t="s">
        <v>33</v>
      </c>
      <c r="B80" s="25"/>
      <c r="C80" s="25"/>
      <c r="D80" s="25"/>
      <c r="E80" s="25"/>
      <c r="F80" s="25"/>
      <c r="G80" s="73" t="s">
        <v>338</v>
      </c>
      <c r="H80" s="34"/>
      <c r="I80" s="73" t="s">
        <v>1</v>
      </c>
      <c r="J80" s="34"/>
      <c r="K80" s="73" t="s">
        <v>1</v>
      </c>
      <c r="L80" s="34"/>
      <c r="M80" s="74" t="s">
        <v>1</v>
      </c>
      <c r="N80" s="25"/>
      <c r="O80" s="74" t="s">
        <v>1</v>
      </c>
      <c r="P80" s="25"/>
    </row>
    <row r="81" spans="1:16" x14ac:dyDescent="0.2">
      <c r="A81" s="42" t="s">
        <v>314</v>
      </c>
      <c r="B81" s="25"/>
      <c r="C81" s="25"/>
      <c r="D81" s="25"/>
      <c r="E81" s="25"/>
      <c r="F81" s="25"/>
      <c r="G81" s="48" t="s">
        <v>338</v>
      </c>
      <c r="H81" s="34"/>
      <c r="I81" s="48" t="s">
        <v>1</v>
      </c>
      <c r="J81" s="34"/>
      <c r="K81" s="48" t="s">
        <v>1</v>
      </c>
      <c r="L81" s="34"/>
      <c r="M81" s="43" t="s">
        <v>1</v>
      </c>
      <c r="N81" s="25"/>
      <c r="O81" s="43" t="s">
        <v>1</v>
      </c>
      <c r="P81" s="25"/>
    </row>
    <row r="82" spans="1:16" x14ac:dyDescent="0.2">
      <c r="A82" s="75" t="s">
        <v>550</v>
      </c>
      <c r="B82" s="25"/>
      <c r="C82" s="25"/>
      <c r="D82" s="25"/>
      <c r="E82" s="25"/>
      <c r="F82" s="25"/>
      <c r="G82" s="76" t="s">
        <v>551</v>
      </c>
      <c r="H82" s="34"/>
      <c r="I82" s="76" t="s">
        <v>552</v>
      </c>
      <c r="J82" s="34"/>
      <c r="K82" s="76" t="s">
        <v>553</v>
      </c>
      <c r="L82" s="34"/>
      <c r="M82" s="77" t="s">
        <v>554</v>
      </c>
      <c r="N82" s="25"/>
      <c r="O82" s="77" t="s">
        <v>555</v>
      </c>
      <c r="P82" s="25"/>
    </row>
    <row r="83" spans="1:16" x14ac:dyDescent="0.2">
      <c r="A83" s="72" t="s">
        <v>30</v>
      </c>
      <c r="B83" s="25"/>
      <c r="C83" s="25"/>
      <c r="D83" s="25"/>
      <c r="E83" s="25"/>
      <c r="F83" s="25"/>
      <c r="G83" s="73" t="s">
        <v>551</v>
      </c>
      <c r="H83" s="34"/>
      <c r="I83" s="73" t="s">
        <v>552</v>
      </c>
      <c r="J83" s="34"/>
      <c r="K83" s="73" t="s">
        <v>553</v>
      </c>
      <c r="L83" s="34"/>
      <c r="M83" s="74" t="s">
        <v>554</v>
      </c>
      <c r="N83" s="25"/>
      <c r="O83" s="74" t="s">
        <v>555</v>
      </c>
      <c r="P83" s="25"/>
    </row>
    <row r="84" spans="1:16" x14ac:dyDescent="0.2">
      <c r="A84" s="42" t="s">
        <v>288</v>
      </c>
      <c r="B84" s="25"/>
      <c r="C84" s="25"/>
      <c r="D84" s="25"/>
      <c r="E84" s="25"/>
      <c r="F84" s="25"/>
      <c r="G84" s="48" t="s">
        <v>289</v>
      </c>
      <c r="H84" s="34"/>
      <c r="I84" s="48" t="s">
        <v>552</v>
      </c>
      <c r="J84" s="34"/>
      <c r="K84" s="48" t="s">
        <v>553</v>
      </c>
      <c r="L84" s="34"/>
      <c r="M84" s="43" t="s">
        <v>556</v>
      </c>
      <c r="N84" s="25"/>
      <c r="O84" s="43" t="s">
        <v>555</v>
      </c>
      <c r="P84" s="25"/>
    </row>
    <row r="85" spans="1:16" x14ac:dyDescent="0.2">
      <c r="A85" s="42" t="s">
        <v>304</v>
      </c>
      <c r="B85" s="25"/>
      <c r="C85" s="25"/>
      <c r="D85" s="25"/>
      <c r="E85" s="25"/>
      <c r="F85" s="25"/>
      <c r="G85" s="48" t="s">
        <v>557</v>
      </c>
      <c r="H85" s="34"/>
      <c r="I85" s="48" t="s">
        <v>1</v>
      </c>
      <c r="J85" s="34"/>
      <c r="K85" s="48" t="s">
        <v>1</v>
      </c>
      <c r="L85" s="34"/>
      <c r="M85" s="43" t="s">
        <v>1</v>
      </c>
      <c r="N85" s="25"/>
      <c r="O85" s="43" t="s">
        <v>1</v>
      </c>
      <c r="P85" s="25"/>
    </row>
  </sheetData>
  <mergeCells count="470">
    <mergeCell ref="A1:B1"/>
    <mergeCell ref="A2:B2"/>
    <mergeCell ref="A3:B3"/>
    <mergeCell ref="A4:B4"/>
    <mergeCell ref="A5:B5"/>
    <mergeCell ref="A6:P6"/>
    <mergeCell ref="A7:P7"/>
    <mergeCell ref="A8:P8"/>
    <mergeCell ref="A9:F9"/>
    <mergeCell ref="G9:H9"/>
    <mergeCell ref="I9:J9"/>
    <mergeCell ref="K9:L9"/>
    <mergeCell ref="M9:N9"/>
    <mergeCell ref="O9:P9"/>
    <mergeCell ref="A10:F10"/>
    <mergeCell ref="G10:H10"/>
    <mergeCell ref="I10:J10"/>
    <mergeCell ref="K10:L10"/>
    <mergeCell ref="M10:N10"/>
    <mergeCell ref="O10:P10"/>
    <mergeCell ref="A11:F11"/>
    <mergeCell ref="G11:H11"/>
    <mergeCell ref="I11:J11"/>
    <mergeCell ref="K11:L11"/>
    <mergeCell ref="M11:N11"/>
    <mergeCell ref="O11:P11"/>
    <mergeCell ref="A12:F12"/>
    <mergeCell ref="G12:H12"/>
    <mergeCell ref="I12:J12"/>
    <mergeCell ref="K12:L12"/>
    <mergeCell ref="M12:N12"/>
    <mergeCell ref="O12:P12"/>
    <mergeCell ref="A13:F13"/>
    <mergeCell ref="G13:H13"/>
    <mergeCell ref="I13:J13"/>
    <mergeCell ref="K13:L13"/>
    <mergeCell ref="M13:N13"/>
    <mergeCell ref="O13:P13"/>
    <mergeCell ref="A14:F14"/>
    <mergeCell ref="G14:H14"/>
    <mergeCell ref="I14:J14"/>
    <mergeCell ref="K14:L14"/>
    <mergeCell ref="M14:N14"/>
    <mergeCell ref="O14:P14"/>
    <mergeCell ref="A15:F15"/>
    <mergeCell ref="G15:H15"/>
    <mergeCell ref="I15:J15"/>
    <mergeCell ref="K15:L15"/>
    <mergeCell ref="M15:N15"/>
    <mergeCell ref="O15:P15"/>
    <mergeCell ref="A16:F16"/>
    <mergeCell ref="G16:H16"/>
    <mergeCell ref="I16:J16"/>
    <mergeCell ref="K16:L16"/>
    <mergeCell ref="M16:N16"/>
    <mergeCell ref="O16:P16"/>
    <mergeCell ref="A17:F17"/>
    <mergeCell ref="G17:H17"/>
    <mergeCell ref="I17:J17"/>
    <mergeCell ref="K17:L17"/>
    <mergeCell ref="M17:N17"/>
    <mergeCell ref="O17:P17"/>
    <mergeCell ref="A18:F18"/>
    <mergeCell ref="G18:H18"/>
    <mergeCell ref="I18:J18"/>
    <mergeCell ref="K18:L18"/>
    <mergeCell ref="M18:N18"/>
    <mergeCell ref="O18:P18"/>
    <mergeCell ref="A19:F19"/>
    <mergeCell ref="G19:H19"/>
    <mergeCell ref="I19:J19"/>
    <mergeCell ref="K19:L19"/>
    <mergeCell ref="M19:N19"/>
    <mergeCell ref="O19:P19"/>
    <mergeCell ref="A20:F20"/>
    <mergeCell ref="G20:H20"/>
    <mergeCell ref="I20:J20"/>
    <mergeCell ref="K20:L20"/>
    <mergeCell ref="M20:N20"/>
    <mergeCell ref="O20:P20"/>
    <mergeCell ref="A21:F21"/>
    <mergeCell ref="G21:H21"/>
    <mergeCell ref="I21:J21"/>
    <mergeCell ref="K21:L21"/>
    <mergeCell ref="M21:N21"/>
    <mergeCell ref="O21:P21"/>
    <mergeCell ref="A22:F22"/>
    <mergeCell ref="G22:H22"/>
    <mergeCell ref="I22:J22"/>
    <mergeCell ref="K22:L22"/>
    <mergeCell ref="M22:N22"/>
    <mergeCell ref="O22:P22"/>
    <mergeCell ref="A23:F23"/>
    <mergeCell ref="G23:H23"/>
    <mergeCell ref="I23:J23"/>
    <mergeCell ref="K23:L23"/>
    <mergeCell ref="M23:N23"/>
    <mergeCell ref="O23:P23"/>
    <mergeCell ref="A24:F24"/>
    <mergeCell ref="G24:H24"/>
    <mergeCell ref="I24:J24"/>
    <mergeCell ref="K24:L24"/>
    <mergeCell ref="M24:N24"/>
    <mergeCell ref="O24:P24"/>
    <mergeCell ref="A25:F25"/>
    <mergeCell ref="G25:H25"/>
    <mergeCell ref="I25:J25"/>
    <mergeCell ref="K25:L25"/>
    <mergeCell ref="M25:N25"/>
    <mergeCell ref="O25:P25"/>
    <mergeCell ref="A26:F26"/>
    <mergeCell ref="G26:H26"/>
    <mergeCell ref="I26:J26"/>
    <mergeCell ref="K26:L26"/>
    <mergeCell ref="M26:N26"/>
    <mergeCell ref="O26:P26"/>
    <mergeCell ref="A27:F27"/>
    <mergeCell ref="G27:H27"/>
    <mergeCell ref="I27:J27"/>
    <mergeCell ref="K27:L27"/>
    <mergeCell ref="M27:N27"/>
    <mergeCell ref="O27:P27"/>
    <mergeCell ref="A28:F28"/>
    <mergeCell ref="G28:H28"/>
    <mergeCell ref="I28:J28"/>
    <mergeCell ref="K28:L28"/>
    <mergeCell ref="M28:N28"/>
    <mergeCell ref="O28:P28"/>
    <mergeCell ref="A29:F29"/>
    <mergeCell ref="G29:H29"/>
    <mergeCell ref="I29:J29"/>
    <mergeCell ref="K29:L29"/>
    <mergeCell ref="M29:N29"/>
    <mergeCell ref="O29:P29"/>
    <mergeCell ref="A30:F30"/>
    <mergeCell ref="G30:H30"/>
    <mergeCell ref="I30:J30"/>
    <mergeCell ref="K30:L30"/>
    <mergeCell ref="M30:N30"/>
    <mergeCell ref="O30:P30"/>
    <mergeCell ref="A31:F31"/>
    <mergeCell ref="G31:H31"/>
    <mergeCell ref="I31:J31"/>
    <mergeCell ref="K31:L31"/>
    <mergeCell ref="M31:N31"/>
    <mergeCell ref="O31:P31"/>
    <mergeCell ref="A32:F32"/>
    <mergeCell ref="G32:H32"/>
    <mergeCell ref="I32:J32"/>
    <mergeCell ref="K32:L32"/>
    <mergeCell ref="M32:N32"/>
    <mergeCell ref="O32:P32"/>
    <mergeCell ref="A33:F33"/>
    <mergeCell ref="G33:H33"/>
    <mergeCell ref="I33:J33"/>
    <mergeCell ref="K33:L33"/>
    <mergeCell ref="M33:N33"/>
    <mergeCell ref="O33:P33"/>
    <mergeCell ref="A34:F34"/>
    <mergeCell ref="G34:H34"/>
    <mergeCell ref="I34:J34"/>
    <mergeCell ref="K34:L34"/>
    <mergeCell ref="M34:N34"/>
    <mergeCell ref="O34:P34"/>
    <mergeCell ref="A35:F35"/>
    <mergeCell ref="G35:H35"/>
    <mergeCell ref="I35:J35"/>
    <mergeCell ref="K35:L35"/>
    <mergeCell ref="M35:N35"/>
    <mergeCell ref="O35:P35"/>
    <mergeCell ref="A36:F36"/>
    <mergeCell ref="G36:H36"/>
    <mergeCell ref="I36:J36"/>
    <mergeCell ref="K36:L36"/>
    <mergeCell ref="M36:N36"/>
    <mergeCell ref="O36:P36"/>
    <mergeCell ref="A37:F37"/>
    <mergeCell ref="G37:H37"/>
    <mergeCell ref="I37:J37"/>
    <mergeCell ref="K37:L37"/>
    <mergeCell ref="M37:N37"/>
    <mergeCell ref="O37:P37"/>
    <mergeCell ref="A38:F38"/>
    <mergeCell ref="G38:H38"/>
    <mergeCell ref="I38:J38"/>
    <mergeCell ref="K38:L38"/>
    <mergeCell ref="M38:N38"/>
    <mergeCell ref="O38:P38"/>
    <mergeCell ref="A39:F39"/>
    <mergeCell ref="G39:H39"/>
    <mergeCell ref="I39:J39"/>
    <mergeCell ref="K39:L39"/>
    <mergeCell ref="M39:N39"/>
    <mergeCell ref="O39:P39"/>
    <mergeCell ref="A40:F40"/>
    <mergeCell ref="G40:H40"/>
    <mergeCell ref="I40:J40"/>
    <mergeCell ref="K40:L40"/>
    <mergeCell ref="M40:N40"/>
    <mergeCell ref="O40:P40"/>
    <mergeCell ref="A41:F41"/>
    <mergeCell ref="G41:H41"/>
    <mergeCell ref="I41:J41"/>
    <mergeCell ref="K41:L41"/>
    <mergeCell ref="M41:N41"/>
    <mergeCell ref="O41:P41"/>
    <mergeCell ref="A42:F42"/>
    <mergeCell ref="G42:H42"/>
    <mergeCell ref="I42:J42"/>
    <mergeCell ref="K42:L42"/>
    <mergeCell ref="M42:N42"/>
    <mergeCell ref="O42:P42"/>
    <mergeCell ref="A43:F43"/>
    <mergeCell ref="G43:H43"/>
    <mergeCell ref="I43:J43"/>
    <mergeCell ref="K43:L43"/>
    <mergeCell ref="M43:N43"/>
    <mergeCell ref="O43:P43"/>
    <mergeCell ref="A44:F44"/>
    <mergeCell ref="G44:H44"/>
    <mergeCell ref="I44:J44"/>
    <mergeCell ref="K44:L44"/>
    <mergeCell ref="M44:N44"/>
    <mergeCell ref="O44:P44"/>
    <mergeCell ref="A45:F45"/>
    <mergeCell ref="G45:H45"/>
    <mergeCell ref="I45:J45"/>
    <mergeCell ref="K45:L45"/>
    <mergeCell ref="M45:N45"/>
    <mergeCell ref="O45:P45"/>
    <mergeCell ref="A46:F46"/>
    <mergeCell ref="G46:H46"/>
    <mergeCell ref="I46:J46"/>
    <mergeCell ref="K46:L46"/>
    <mergeCell ref="M46:N46"/>
    <mergeCell ref="O46:P46"/>
    <mergeCell ref="A47:F47"/>
    <mergeCell ref="G47:H47"/>
    <mergeCell ref="I47:J47"/>
    <mergeCell ref="K47:L47"/>
    <mergeCell ref="M47:N47"/>
    <mergeCell ref="O47:P47"/>
    <mergeCell ref="A48:F48"/>
    <mergeCell ref="G48:H48"/>
    <mergeCell ref="I48:J48"/>
    <mergeCell ref="K48:L48"/>
    <mergeCell ref="M48:N48"/>
    <mergeCell ref="O48:P48"/>
    <mergeCell ref="A49:F49"/>
    <mergeCell ref="G49:H49"/>
    <mergeCell ref="I49:J49"/>
    <mergeCell ref="K49:L49"/>
    <mergeCell ref="M49:N49"/>
    <mergeCell ref="O49:P49"/>
    <mergeCell ref="A50:F50"/>
    <mergeCell ref="G50:H50"/>
    <mergeCell ref="I50:J50"/>
    <mergeCell ref="K50:L50"/>
    <mergeCell ref="M50:N50"/>
    <mergeCell ref="O50:P50"/>
    <mergeCell ref="A51:F51"/>
    <mergeCell ref="G51:H51"/>
    <mergeCell ref="I51:J51"/>
    <mergeCell ref="K51:L51"/>
    <mergeCell ref="M51:N51"/>
    <mergeCell ref="O51:P51"/>
    <mergeCell ref="A52:F52"/>
    <mergeCell ref="G52:H52"/>
    <mergeCell ref="I52:J52"/>
    <mergeCell ref="K52:L52"/>
    <mergeCell ref="M52:N52"/>
    <mergeCell ref="O52:P52"/>
    <mergeCell ref="A53:F53"/>
    <mergeCell ref="G53:H53"/>
    <mergeCell ref="I53:J53"/>
    <mergeCell ref="K53:L53"/>
    <mergeCell ref="M53:N53"/>
    <mergeCell ref="O53:P53"/>
    <mergeCell ref="A54:F54"/>
    <mergeCell ref="G54:H54"/>
    <mergeCell ref="I54:J54"/>
    <mergeCell ref="K54:L54"/>
    <mergeCell ref="M54:N54"/>
    <mergeCell ref="O54:P54"/>
    <mergeCell ref="A55:F55"/>
    <mergeCell ref="G55:H55"/>
    <mergeCell ref="I55:J55"/>
    <mergeCell ref="K55:L55"/>
    <mergeCell ref="M55:N55"/>
    <mergeCell ref="O55:P55"/>
    <mergeCell ref="A56:F56"/>
    <mergeCell ref="G56:H56"/>
    <mergeCell ref="I56:J56"/>
    <mergeCell ref="K56:L56"/>
    <mergeCell ref="M56:N56"/>
    <mergeCell ref="O56:P56"/>
    <mergeCell ref="A57:F57"/>
    <mergeCell ref="G57:H57"/>
    <mergeCell ref="I57:J57"/>
    <mergeCell ref="K57:L57"/>
    <mergeCell ref="M57:N57"/>
    <mergeCell ref="O57:P57"/>
    <mergeCell ref="A58:F58"/>
    <mergeCell ref="G58:H58"/>
    <mergeCell ref="I58:J58"/>
    <mergeCell ref="K58:L58"/>
    <mergeCell ref="M58:N58"/>
    <mergeCell ref="O58:P58"/>
    <mergeCell ref="A59:F59"/>
    <mergeCell ref="G59:H59"/>
    <mergeCell ref="I59:J59"/>
    <mergeCell ref="K59:L59"/>
    <mergeCell ref="M59:N59"/>
    <mergeCell ref="O59:P59"/>
    <mergeCell ref="A60:F60"/>
    <mergeCell ref="G60:H60"/>
    <mergeCell ref="I60:J60"/>
    <mergeCell ref="K60:L60"/>
    <mergeCell ref="M60:N60"/>
    <mergeCell ref="O60:P60"/>
    <mergeCell ref="A61:F61"/>
    <mergeCell ref="G61:H61"/>
    <mergeCell ref="I61:J61"/>
    <mergeCell ref="K61:L61"/>
    <mergeCell ref="M61:N61"/>
    <mergeCell ref="O61:P61"/>
    <mergeCell ref="A62:F62"/>
    <mergeCell ref="G62:H62"/>
    <mergeCell ref="I62:J62"/>
    <mergeCell ref="K62:L62"/>
    <mergeCell ref="M62:N62"/>
    <mergeCell ref="O62:P62"/>
    <mergeCell ref="A63:F63"/>
    <mergeCell ref="G63:H63"/>
    <mergeCell ref="I63:J63"/>
    <mergeCell ref="K63:L63"/>
    <mergeCell ref="M63:N63"/>
    <mergeCell ref="O63:P63"/>
    <mergeCell ref="A64:F64"/>
    <mergeCell ref="G64:H64"/>
    <mergeCell ref="I64:J64"/>
    <mergeCell ref="K64:L64"/>
    <mergeCell ref="M64:N64"/>
    <mergeCell ref="O64:P64"/>
    <mergeCell ref="A65:F65"/>
    <mergeCell ref="G65:H65"/>
    <mergeCell ref="I65:J65"/>
    <mergeCell ref="K65:L65"/>
    <mergeCell ref="M65:N65"/>
    <mergeCell ref="O65:P65"/>
    <mergeCell ref="A66:F66"/>
    <mergeCell ref="G66:H66"/>
    <mergeCell ref="I66:J66"/>
    <mergeCell ref="K66:L66"/>
    <mergeCell ref="M66:N66"/>
    <mergeCell ref="O66:P66"/>
    <mergeCell ref="A67:F67"/>
    <mergeCell ref="G67:H67"/>
    <mergeCell ref="I67:J67"/>
    <mergeCell ref="K67:L67"/>
    <mergeCell ref="M67:N67"/>
    <mergeCell ref="O67:P67"/>
    <mergeCell ref="A68:F68"/>
    <mergeCell ref="G68:H68"/>
    <mergeCell ref="I68:J68"/>
    <mergeCell ref="K68:L68"/>
    <mergeCell ref="M68:N68"/>
    <mergeCell ref="O68:P68"/>
    <mergeCell ref="A69:F69"/>
    <mergeCell ref="G69:H69"/>
    <mergeCell ref="I69:J69"/>
    <mergeCell ref="K69:L69"/>
    <mergeCell ref="M69:N69"/>
    <mergeCell ref="O69:P69"/>
    <mergeCell ref="A70:F70"/>
    <mergeCell ref="G70:H70"/>
    <mergeCell ref="I70:J70"/>
    <mergeCell ref="K70:L70"/>
    <mergeCell ref="M70:N70"/>
    <mergeCell ref="O70:P70"/>
    <mergeCell ref="A71:F71"/>
    <mergeCell ref="G71:H71"/>
    <mergeCell ref="I71:J71"/>
    <mergeCell ref="K71:L71"/>
    <mergeCell ref="M71:N71"/>
    <mergeCell ref="O71:P71"/>
    <mergeCell ref="A72:F72"/>
    <mergeCell ref="G72:H72"/>
    <mergeCell ref="I72:J72"/>
    <mergeCell ref="K72:L72"/>
    <mergeCell ref="M72:N72"/>
    <mergeCell ref="O72:P72"/>
    <mergeCell ref="A73:F73"/>
    <mergeCell ref="G73:H73"/>
    <mergeCell ref="I73:J73"/>
    <mergeCell ref="K73:L73"/>
    <mergeCell ref="M73:N73"/>
    <mergeCell ref="O73:P73"/>
    <mergeCell ref="A74:F74"/>
    <mergeCell ref="G74:H74"/>
    <mergeCell ref="I74:J74"/>
    <mergeCell ref="K74:L74"/>
    <mergeCell ref="M74:N74"/>
    <mergeCell ref="O74:P74"/>
    <mergeCell ref="A75:F75"/>
    <mergeCell ref="G75:H75"/>
    <mergeCell ref="I75:J75"/>
    <mergeCell ref="K75:L75"/>
    <mergeCell ref="M75:N75"/>
    <mergeCell ref="O75:P75"/>
    <mergeCell ref="A76:F76"/>
    <mergeCell ref="G76:H76"/>
    <mergeCell ref="I76:J76"/>
    <mergeCell ref="K76:L76"/>
    <mergeCell ref="M76:N76"/>
    <mergeCell ref="O76:P76"/>
    <mergeCell ref="A77:F77"/>
    <mergeCell ref="G77:H77"/>
    <mergeCell ref="I77:J77"/>
    <mergeCell ref="K77:L77"/>
    <mergeCell ref="M77:N77"/>
    <mergeCell ref="O77:P77"/>
    <mergeCell ref="A78:F78"/>
    <mergeCell ref="G78:H78"/>
    <mergeCell ref="I78:J78"/>
    <mergeCell ref="K78:L78"/>
    <mergeCell ref="M78:N78"/>
    <mergeCell ref="O78:P78"/>
    <mergeCell ref="A79:F79"/>
    <mergeCell ref="G79:H79"/>
    <mergeCell ref="I79:J79"/>
    <mergeCell ref="K79:L79"/>
    <mergeCell ref="M79:N79"/>
    <mergeCell ref="O79:P79"/>
    <mergeCell ref="A80:F80"/>
    <mergeCell ref="G80:H80"/>
    <mergeCell ref="I80:J80"/>
    <mergeCell ref="K80:L80"/>
    <mergeCell ref="M80:N80"/>
    <mergeCell ref="O80:P80"/>
    <mergeCell ref="A81:F81"/>
    <mergeCell ref="G81:H81"/>
    <mergeCell ref="I81:J81"/>
    <mergeCell ref="K81:L81"/>
    <mergeCell ref="M81:N81"/>
    <mergeCell ref="O81:P81"/>
    <mergeCell ref="A82:F82"/>
    <mergeCell ref="G82:H82"/>
    <mergeCell ref="I82:J82"/>
    <mergeCell ref="K82:L82"/>
    <mergeCell ref="M82:N82"/>
    <mergeCell ref="O82:P82"/>
    <mergeCell ref="A83:F83"/>
    <mergeCell ref="G83:H83"/>
    <mergeCell ref="I83:J83"/>
    <mergeCell ref="K83:L83"/>
    <mergeCell ref="M83:N83"/>
    <mergeCell ref="O83:P83"/>
    <mergeCell ref="A84:F84"/>
    <mergeCell ref="G84:H84"/>
    <mergeCell ref="I84:J84"/>
    <mergeCell ref="K84:L84"/>
    <mergeCell ref="M84:N84"/>
    <mergeCell ref="O84:P84"/>
    <mergeCell ref="A85:F85"/>
    <mergeCell ref="G85:H85"/>
    <mergeCell ref="I85:J85"/>
    <mergeCell ref="K85:L85"/>
    <mergeCell ref="M85:N85"/>
    <mergeCell ref="O85:P85"/>
  </mergeCells>
  <pageMargins left="0.75" right="0.75" top="1" bottom="1" header="0.5" footer="0.5"/>
  <pageSetup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Q42" sqref="Q42"/>
    </sheetView>
  </sheetViews>
  <sheetFormatPr defaultRowHeight="12.75" x14ac:dyDescent="0.2"/>
  <cols>
    <col min="8" max="8" width="7" customWidth="1"/>
    <col min="9" max="9" width="2.42578125" hidden="1" customWidth="1"/>
    <col min="10" max="10" width="4.7109375" hidden="1" customWidth="1"/>
    <col min="11" max="11" width="0.85546875" customWidth="1"/>
    <col min="12" max="12" width="9.140625" hidden="1" customWidth="1"/>
    <col min="14" max="14" width="2.140625" customWidth="1"/>
    <col min="16" max="16" width="2.28515625" customWidth="1"/>
    <col min="18" max="18" width="2.28515625" customWidth="1"/>
    <col min="19" max="19" width="7.5703125" customWidth="1"/>
    <col min="20" max="20" width="9.140625" hidden="1" customWidth="1"/>
    <col min="21" max="21" width="5.28515625" customWidth="1"/>
    <col min="22" max="22" width="2.85546875" customWidth="1"/>
  </cols>
  <sheetData>
    <row r="1" spans="1:22" x14ac:dyDescent="0.2">
      <c r="A1" s="25" t="s">
        <v>0</v>
      </c>
      <c r="B1" s="25"/>
      <c r="C1" s="1"/>
      <c r="D1" s="2"/>
    </row>
    <row r="2" spans="1:22" x14ac:dyDescent="0.2">
      <c r="A2" s="25" t="s">
        <v>1</v>
      </c>
      <c r="B2" s="25"/>
      <c r="C2" s="1"/>
      <c r="D2" s="3"/>
    </row>
    <row r="3" spans="1:22" x14ac:dyDescent="0.2">
      <c r="A3" s="25" t="s">
        <v>2</v>
      </c>
      <c r="B3" s="25"/>
    </row>
    <row r="4" spans="1:22" x14ac:dyDescent="0.2">
      <c r="A4" s="25" t="s">
        <v>3</v>
      </c>
      <c r="B4" s="25"/>
    </row>
    <row r="5" spans="1:22" x14ac:dyDescent="0.2">
      <c r="A5" s="25" t="s">
        <v>4</v>
      </c>
      <c r="B5" s="25"/>
    </row>
    <row r="6" spans="1:22" s="8" customFormat="1" ht="18" x14ac:dyDescent="0.25">
      <c r="A6" s="99" t="s">
        <v>558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</row>
    <row r="7" spans="1:22" x14ac:dyDescent="0.2">
      <c r="A7" s="37" t="s">
        <v>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x14ac:dyDescent="0.2">
      <c r="A8" s="37" t="s">
        <v>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ht="27.75" customHeight="1" x14ac:dyDescent="0.2">
      <c r="A9" s="97" t="s">
        <v>559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98" t="s">
        <v>397</v>
      </c>
      <c r="N9" s="30"/>
      <c r="O9" s="98" t="s">
        <v>398</v>
      </c>
      <c r="P9" s="30"/>
      <c r="Q9" s="98" t="s">
        <v>399</v>
      </c>
      <c r="R9" s="30"/>
      <c r="S9" s="98" t="s">
        <v>400</v>
      </c>
      <c r="T9" s="30"/>
      <c r="U9" s="98" t="s">
        <v>401</v>
      </c>
      <c r="V9" s="30"/>
    </row>
    <row r="10" spans="1:22" ht="12" customHeight="1" x14ac:dyDescent="0.2">
      <c r="A10" s="93" t="s">
        <v>560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93" t="s">
        <v>14</v>
      </c>
      <c r="N10" s="25"/>
      <c r="O10" s="93" t="s">
        <v>15</v>
      </c>
      <c r="P10" s="25"/>
      <c r="Q10" s="93" t="s">
        <v>16</v>
      </c>
      <c r="R10" s="25"/>
      <c r="S10" s="93" t="s">
        <v>17</v>
      </c>
      <c r="T10" s="25"/>
      <c r="U10" s="93" t="s">
        <v>18</v>
      </c>
      <c r="V10" s="25"/>
    </row>
    <row r="11" spans="1:22" x14ac:dyDescent="0.2">
      <c r="A11" s="90" t="s">
        <v>41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92" t="s">
        <v>42</v>
      </c>
      <c r="N11" s="25"/>
      <c r="O11" s="92" t="s">
        <v>23</v>
      </c>
      <c r="P11" s="25"/>
      <c r="Q11" s="92" t="s">
        <v>1</v>
      </c>
      <c r="R11" s="25"/>
      <c r="S11" s="92" t="s">
        <v>1</v>
      </c>
      <c r="T11" s="25"/>
      <c r="U11" s="92" t="s">
        <v>1</v>
      </c>
      <c r="V11" s="25"/>
    </row>
    <row r="12" spans="1:22" x14ac:dyDescent="0.2">
      <c r="A12" s="90" t="s">
        <v>561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92" t="s">
        <v>42</v>
      </c>
      <c r="N12" s="25"/>
      <c r="O12" s="92" t="s">
        <v>23</v>
      </c>
      <c r="P12" s="25"/>
      <c r="Q12" s="92" t="s">
        <v>1</v>
      </c>
      <c r="R12" s="25"/>
      <c r="S12" s="92" t="s">
        <v>1</v>
      </c>
      <c r="T12" s="25"/>
      <c r="U12" s="92" t="s">
        <v>1</v>
      </c>
      <c r="V12" s="25"/>
    </row>
    <row r="13" spans="1:22" s="15" customFormat="1" x14ac:dyDescent="0.2">
      <c r="A13" s="95" t="s">
        <v>562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92" t="s">
        <v>42</v>
      </c>
      <c r="N13" s="96"/>
      <c r="O13" s="92" t="s">
        <v>23</v>
      </c>
      <c r="P13" s="96"/>
      <c r="Q13" s="92" t="s">
        <v>1</v>
      </c>
      <c r="R13" s="96"/>
      <c r="S13" s="92" t="s">
        <v>1</v>
      </c>
      <c r="T13" s="96"/>
      <c r="U13" s="92" t="s">
        <v>1</v>
      </c>
      <c r="V13" s="96"/>
    </row>
    <row r="14" spans="1:22" s="15" customFormat="1" x14ac:dyDescent="0.2">
      <c r="A14" s="94" t="s">
        <v>563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43" t="s">
        <v>42</v>
      </c>
      <c r="N14" s="96"/>
      <c r="O14" s="43" t="s">
        <v>1</v>
      </c>
      <c r="P14" s="96"/>
      <c r="Q14" s="43" t="s">
        <v>1</v>
      </c>
      <c r="R14" s="96"/>
      <c r="S14" s="43" t="s">
        <v>1</v>
      </c>
      <c r="T14" s="96"/>
      <c r="U14" s="43" t="s">
        <v>1</v>
      </c>
      <c r="V14" s="96"/>
    </row>
    <row r="15" spans="1:22" s="15" customFormat="1" x14ac:dyDescent="0.2">
      <c r="A15" s="94" t="s">
        <v>564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43" t="s">
        <v>42</v>
      </c>
      <c r="N15" s="96"/>
      <c r="O15" s="43" t="s">
        <v>1</v>
      </c>
      <c r="P15" s="96"/>
      <c r="Q15" s="43" t="s">
        <v>1</v>
      </c>
      <c r="R15" s="96"/>
      <c r="S15" s="43" t="s">
        <v>1</v>
      </c>
      <c r="T15" s="96"/>
      <c r="U15" s="43" t="s">
        <v>1</v>
      </c>
      <c r="V15" s="96"/>
    </row>
    <row r="16" spans="1:22" s="15" customFormat="1" x14ac:dyDescent="0.2">
      <c r="A16" s="94" t="s">
        <v>565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43" t="s">
        <v>42</v>
      </c>
      <c r="N16" s="96"/>
      <c r="O16" s="43" t="s">
        <v>1</v>
      </c>
      <c r="P16" s="96"/>
      <c r="Q16" s="43" t="s">
        <v>1</v>
      </c>
      <c r="R16" s="96"/>
      <c r="S16" s="43" t="s">
        <v>1</v>
      </c>
      <c r="T16" s="96"/>
      <c r="U16" s="43" t="s">
        <v>1</v>
      </c>
      <c r="V16" s="96"/>
    </row>
    <row r="17" spans="1:22" x14ac:dyDescent="0.2">
      <c r="A17" s="90" t="s">
        <v>43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92" t="s">
        <v>44</v>
      </c>
      <c r="N17" s="25"/>
      <c r="O17" s="92" t="s">
        <v>45</v>
      </c>
      <c r="P17" s="25"/>
      <c r="Q17" s="92" t="s">
        <v>46</v>
      </c>
      <c r="R17" s="25"/>
      <c r="S17" s="92" t="s">
        <v>47</v>
      </c>
      <c r="T17" s="25"/>
      <c r="U17" s="92" t="s">
        <v>48</v>
      </c>
      <c r="V17" s="25"/>
    </row>
    <row r="18" spans="1:22" x14ac:dyDescent="0.2">
      <c r="A18" s="90" t="s">
        <v>566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92" t="s">
        <v>44</v>
      </c>
      <c r="N18" s="25"/>
      <c r="O18" s="92" t="s">
        <v>45</v>
      </c>
      <c r="P18" s="25"/>
      <c r="Q18" s="92" t="s">
        <v>46</v>
      </c>
      <c r="R18" s="25"/>
      <c r="S18" s="92" t="s">
        <v>47</v>
      </c>
      <c r="T18" s="25"/>
      <c r="U18" s="92" t="s">
        <v>48</v>
      </c>
      <c r="V18" s="25"/>
    </row>
    <row r="19" spans="1:22" x14ac:dyDescent="0.2">
      <c r="A19" s="95" t="s">
        <v>567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92" t="s">
        <v>44</v>
      </c>
      <c r="N19" s="25"/>
      <c r="O19" s="92" t="s">
        <v>45</v>
      </c>
      <c r="P19" s="25"/>
      <c r="Q19" s="92" t="s">
        <v>46</v>
      </c>
      <c r="R19" s="25"/>
      <c r="S19" s="92" t="s">
        <v>47</v>
      </c>
      <c r="T19" s="25"/>
      <c r="U19" s="92" t="s">
        <v>48</v>
      </c>
      <c r="V19" s="25"/>
    </row>
    <row r="20" spans="1:22" x14ac:dyDescent="0.2">
      <c r="A20" s="94" t="s">
        <v>568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43" t="s">
        <v>1</v>
      </c>
      <c r="N20" s="25"/>
      <c r="O20" s="43" t="s">
        <v>1</v>
      </c>
      <c r="P20" s="25"/>
      <c r="Q20" s="43" t="s">
        <v>46</v>
      </c>
      <c r="R20" s="25"/>
      <c r="S20" s="43" t="s">
        <v>1</v>
      </c>
      <c r="T20" s="25"/>
      <c r="U20" s="43" t="s">
        <v>1</v>
      </c>
      <c r="V20" s="25"/>
    </row>
    <row r="21" spans="1:22" x14ac:dyDescent="0.2">
      <c r="A21" s="94" t="s">
        <v>569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43" t="s">
        <v>1</v>
      </c>
      <c r="N21" s="25"/>
      <c r="O21" s="43" t="s">
        <v>1</v>
      </c>
      <c r="P21" s="25"/>
      <c r="Q21" s="43" t="s">
        <v>46</v>
      </c>
      <c r="R21" s="25"/>
      <c r="S21" s="43" t="s">
        <v>1</v>
      </c>
      <c r="T21" s="25"/>
      <c r="U21" s="43" t="s">
        <v>1</v>
      </c>
      <c r="V21" s="25"/>
    </row>
    <row r="22" spans="1:22" x14ac:dyDescent="0.2">
      <c r="A22" s="94" t="s">
        <v>570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43" t="s">
        <v>1</v>
      </c>
      <c r="N22" s="25"/>
      <c r="O22" s="43" t="s">
        <v>1</v>
      </c>
      <c r="P22" s="25"/>
      <c r="Q22" s="43" t="s">
        <v>46</v>
      </c>
      <c r="R22" s="25"/>
      <c r="S22" s="43" t="s">
        <v>1</v>
      </c>
      <c r="T22" s="25"/>
      <c r="U22" s="43" t="s">
        <v>1</v>
      </c>
      <c r="V22" s="25"/>
    </row>
    <row r="23" spans="1:22" x14ac:dyDescent="0.2">
      <c r="A23" s="94" t="s">
        <v>571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43" t="s">
        <v>44</v>
      </c>
      <c r="N23" s="25"/>
      <c r="O23" s="43" t="s">
        <v>1</v>
      </c>
      <c r="P23" s="25"/>
      <c r="Q23" s="43" t="s">
        <v>1</v>
      </c>
      <c r="R23" s="25"/>
      <c r="S23" s="43" t="s">
        <v>1</v>
      </c>
      <c r="T23" s="25"/>
      <c r="U23" s="43" t="s">
        <v>1</v>
      </c>
      <c r="V23" s="25"/>
    </row>
    <row r="24" spans="1:22" x14ac:dyDescent="0.2">
      <c r="A24" s="94" t="s">
        <v>572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43" t="s">
        <v>44</v>
      </c>
      <c r="N24" s="25"/>
      <c r="O24" s="43" t="s">
        <v>1</v>
      </c>
      <c r="P24" s="25"/>
      <c r="Q24" s="43" t="s">
        <v>1</v>
      </c>
      <c r="R24" s="25"/>
      <c r="S24" s="43" t="s">
        <v>1</v>
      </c>
      <c r="T24" s="25"/>
      <c r="U24" s="43" t="s">
        <v>1</v>
      </c>
      <c r="V24" s="25"/>
    </row>
    <row r="25" spans="1:22" x14ac:dyDescent="0.2">
      <c r="A25" s="94" t="s">
        <v>573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43" t="s">
        <v>44</v>
      </c>
      <c r="N25" s="25"/>
      <c r="O25" s="43" t="s">
        <v>1</v>
      </c>
      <c r="P25" s="25"/>
      <c r="Q25" s="43" t="s">
        <v>1</v>
      </c>
      <c r="R25" s="25"/>
      <c r="S25" s="43" t="s">
        <v>1</v>
      </c>
      <c r="T25" s="25"/>
      <c r="U25" s="43" t="s">
        <v>1</v>
      </c>
      <c r="V25" s="25"/>
    </row>
    <row r="26" spans="1:22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x14ac:dyDescent="0.2">
      <c r="A27" s="93" t="s">
        <v>574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93" t="s">
        <v>1</v>
      </c>
      <c r="N27" s="25"/>
      <c r="O27" s="93" t="s">
        <v>1</v>
      </c>
      <c r="P27" s="25"/>
      <c r="Q27" s="93" t="s">
        <v>1</v>
      </c>
      <c r="R27" s="25"/>
      <c r="S27" s="93" t="s">
        <v>1</v>
      </c>
      <c r="T27" s="25"/>
      <c r="U27" s="93" t="s">
        <v>1</v>
      </c>
      <c r="V27" s="25"/>
    </row>
    <row r="28" spans="1:22" x14ac:dyDescent="0.2">
      <c r="A28" s="90" t="s">
        <v>575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91"/>
      <c r="N28" s="34"/>
      <c r="O28" s="92" t="s">
        <v>576</v>
      </c>
      <c r="P28" s="25"/>
      <c r="Q28" s="92" t="s">
        <v>1</v>
      </c>
      <c r="R28" s="25"/>
      <c r="S28" s="92" t="s">
        <v>1</v>
      </c>
      <c r="T28" s="25"/>
      <c r="U28" s="92" t="s">
        <v>1</v>
      </c>
      <c r="V28" s="25"/>
    </row>
    <row r="29" spans="1:22" x14ac:dyDescent="0.2">
      <c r="A29" s="90" t="s">
        <v>577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6"/>
      <c r="N29" s="34"/>
      <c r="O29" s="92" t="s">
        <v>576</v>
      </c>
      <c r="P29" s="25"/>
      <c r="Q29" s="92" t="s">
        <v>1</v>
      </c>
      <c r="R29" s="25"/>
      <c r="S29" s="92" t="s">
        <v>1</v>
      </c>
      <c r="T29" s="25"/>
      <c r="U29" s="92" t="s">
        <v>1</v>
      </c>
      <c r="V29" s="25"/>
    </row>
    <row r="30" spans="1:22" x14ac:dyDescent="0.2">
      <c r="A30" s="90" t="s">
        <v>578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91"/>
      <c r="N30" s="34"/>
      <c r="O30" s="92" t="s">
        <v>576</v>
      </c>
      <c r="P30" s="25"/>
      <c r="Q30" s="92" t="s">
        <v>1</v>
      </c>
      <c r="R30" s="25"/>
      <c r="S30" s="92" t="s">
        <v>1</v>
      </c>
      <c r="T30" s="25"/>
      <c r="U30" s="92" t="s">
        <v>1</v>
      </c>
      <c r="V30" s="25"/>
    </row>
    <row r="31" spans="1:22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x14ac:dyDescent="0.2">
      <c r="A32" s="88" t="s">
        <v>579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89" t="s">
        <v>52</v>
      </c>
      <c r="N32" s="25"/>
      <c r="O32" s="89" t="s">
        <v>580</v>
      </c>
      <c r="P32" s="25"/>
      <c r="Q32" s="89" t="s">
        <v>50</v>
      </c>
      <c r="R32" s="25"/>
      <c r="S32" s="89" t="s">
        <v>53</v>
      </c>
      <c r="T32" s="25"/>
      <c r="U32" s="89" t="s">
        <v>581</v>
      </c>
      <c r="V32" s="25"/>
    </row>
  </sheetData>
  <mergeCells count="152">
    <mergeCell ref="A1:B1"/>
    <mergeCell ref="A2:B2"/>
    <mergeCell ref="A3:B3"/>
    <mergeCell ref="A4:B4"/>
    <mergeCell ref="A5:B5"/>
    <mergeCell ref="A6:V6"/>
    <mergeCell ref="A7:V7"/>
    <mergeCell ref="A8:V8"/>
    <mergeCell ref="A9:L9"/>
    <mergeCell ref="M9:N9"/>
    <mergeCell ref="O9:P9"/>
    <mergeCell ref="Q9:R9"/>
    <mergeCell ref="S9:T9"/>
    <mergeCell ref="U9:V9"/>
    <mergeCell ref="A10:L10"/>
    <mergeCell ref="M10:N10"/>
    <mergeCell ref="O10:P10"/>
    <mergeCell ref="Q10:R10"/>
    <mergeCell ref="S10:T10"/>
    <mergeCell ref="U10:V10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  <mergeCell ref="A31:L31"/>
    <mergeCell ref="M31:N31"/>
    <mergeCell ref="O31:P31"/>
    <mergeCell ref="Q31:R31"/>
    <mergeCell ref="S31:T31"/>
    <mergeCell ref="U31:V31"/>
    <mergeCell ref="A32:L32"/>
    <mergeCell ref="M32:N32"/>
    <mergeCell ref="O32:P32"/>
    <mergeCell ref="Q32:R32"/>
    <mergeCell ref="S32:T32"/>
    <mergeCell ref="U32:V32"/>
  </mergeCells>
  <pageMargins left="0.75" right="0.75" top="1" bottom="1" header="0.5" footer="0.5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workbookViewId="0">
      <selection activeCell="U33" sqref="U33"/>
    </sheetView>
  </sheetViews>
  <sheetFormatPr defaultRowHeight="12.75" x14ac:dyDescent="0.2"/>
  <cols>
    <col min="5" max="5" width="4.140625" customWidth="1"/>
    <col min="6" max="6" width="4" customWidth="1"/>
    <col min="7" max="7" width="0.28515625" customWidth="1"/>
    <col min="8" max="8" width="3.85546875" hidden="1" customWidth="1"/>
    <col min="9" max="9" width="9.140625" hidden="1" customWidth="1"/>
    <col min="10" max="10" width="4.140625" hidden="1" customWidth="1"/>
    <col min="11" max="13" width="9.140625" hidden="1" customWidth="1"/>
    <col min="14" max="14" width="13.28515625" customWidth="1"/>
    <col min="16" max="16" width="8.28515625" customWidth="1"/>
    <col min="17" max="17" width="7.42578125" customWidth="1"/>
    <col min="19" max="19" width="10.140625" customWidth="1"/>
    <col min="20" max="20" width="3.42578125" hidden="1" customWidth="1"/>
    <col min="22" max="22" width="3.42578125" customWidth="1"/>
  </cols>
  <sheetData>
    <row r="1" spans="1:22" x14ac:dyDescent="0.2">
      <c r="A1" s="25" t="s">
        <v>0</v>
      </c>
      <c r="B1" s="25"/>
      <c r="C1" s="1"/>
      <c r="D1" s="2"/>
    </row>
    <row r="2" spans="1:22" x14ac:dyDescent="0.2">
      <c r="A2" s="25" t="s">
        <v>1</v>
      </c>
      <c r="B2" s="25"/>
      <c r="C2" s="1"/>
      <c r="D2" s="3"/>
    </row>
    <row r="3" spans="1:22" x14ac:dyDescent="0.2">
      <c r="A3" s="25" t="s">
        <v>2</v>
      </c>
      <c r="B3" s="25"/>
    </row>
    <row r="4" spans="1:22" x14ac:dyDescent="0.2">
      <c r="A4" s="25" t="s">
        <v>3</v>
      </c>
      <c r="B4" s="25"/>
    </row>
    <row r="5" spans="1:22" x14ac:dyDescent="0.2">
      <c r="A5" s="25" t="s">
        <v>4</v>
      </c>
      <c r="B5" s="25"/>
    </row>
    <row r="6" spans="1:22" s="9" customFormat="1" ht="18" x14ac:dyDescent="0.25">
      <c r="A6" s="109" t="s">
        <v>582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</row>
    <row r="7" spans="1:22" x14ac:dyDescent="0.2">
      <c r="A7" s="37" t="s">
        <v>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2" x14ac:dyDescent="0.2">
      <c r="A8" s="37" t="s">
        <v>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14" spans="1:22" x14ac:dyDescent="0.2">
      <c r="A14" s="108" t="s">
        <v>7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108" t="s">
        <v>8</v>
      </c>
      <c r="N14" s="25"/>
      <c r="O14" s="108" t="s">
        <v>9</v>
      </c>
      <c r="P14" s="25"/>
      <c r="Q14" s="108" t="s">
        <v>10</v>
      </c>
      <c r="R14" s="25"/>
      <c r="S14" s="108" t="s">
        <v>11</v>
      </c>
      <c r="T14" s="25"/>
      <c r="U14" s="108" t="s">
        <v>12</v>
      </c>
      <c r="V14" s="25"/>
    </row>
    <row r="15" spans="1:22" x14ac:dyDescent="0.2">
      <c r="A15" s="108" t="s">
        <v>560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108" t="s">
        <v>14</v>
      </c>
      <c r="N15" s="25"/>
      <c r="O15" s="108" t="s">
        <v>15</v>
      </c>
      <c r="P15" s="25"/>
      <c r="Q15" s="108" t="s">
        <v>16</v>
      </c>
      <c r="R15" s="25"/>
      <c r="S15" s="108" t="s">
        <v>17</v>
      </c>
      <c r="T15" s="25"/>
      <c r="U15" s="108" t="s">
        <v>18</v>
      </c>
      <c r="V15" s="25"/>
    </row>
    <row r="16" spans="1:22" x14ac:dyDescent="0.2">
      <c r="A16" s="101" t="s">
        <v>583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102" t="s">
        <v>42</v>
      </c>
      <c r="N16" s="25"/>
      <c r="O16" s="102" t="s">
        <v>23</v>
      </c>
      <c r="P16" s="25"/>
      <c r="Q16" s="102" t="s">
        <v>1</v>
      </c>
      <c r="R16" s="25"/>
      <c r="S16" s="102" t="s">
        <v>1</v>
      </c>
      <c r="T16" s="25"/>
      <c r="U16" s="102" t="s">
        <v>1</v>
      </c>
      <c r="V16" s="25"/>
    </row>
    <row r="17" spans="1:22" x14ac:dyDescent="0.2">
      <c r="A17" s="105" t="s">
        <v>584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106" t="s">
        <v>42</v>
      </c>
      <c r="N17" s="25"/>
      <c r="O17" s="106" t="s">
        <v>23</v>
      </c>
      <c r="P17" s="25"/>
      <c r="Q17" s="106" t="s">
        <v>1</v>
      </c>
      <c r="R17" s="25"/>
      <c r="S17" s="106" t="s">
        <v>1</v>
      </c>
      <c r="T17" s="25"/>
      <c r="U17" s="106" t="s">
        <v>1</v>
      </c>
      <c r="V17" s="25"/>
    </row>
    <row r="18" spans="1:22" x14ac:dyDescent="0.2">
      <c r="A18" s="103" t="s">
        <v>585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104" t="s">
        <v>42</v>
      </c>
      <c r="N18" s="25"/>
      <c r="O18" s="104" t="s">
        <v>23</v>
      </c>
      <c r="P18" s="25"/>
      <c r="Q18" s="104" t="s">
        <v>1</v>
      </c>
      <c r="R18" s="25"/>
      <c r="S18" s="104" t="s">
        <v>1</v>
      </c>
      <c r="T18" s="25"/>
      <c r="U18" s="104" t="s">
        <v>1</v>
      </c>
      <c r="V18" s="25"/>
    </row>
    <row r="19" spans="1:22" x14ac:dyDescent="0.2">
      <c r="A19" s="101" t="s">
        <v>402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102" t="s">
        <v>1</v>
      </c>
      <c r="N19" s="25"/>
      <c r="O19" s="102" t="s">
        <v>45</v>
      </c>
      <c r="P19" s="25"/>
      <c r="Q19" s="102" t="s">
        <v>46</v>
      </c>
      <c r="R19" s="25"/>
      <c r="S19" s="102" t="s">
        <v>1</v>
      </c>
      <c r="T19" s="25"/>
      <c r="U19" s="102" t="s">
        <v>48</v>
      </c>
      <c r="V19" s="25"/>
    </row>
    <row r="20" spans="1:22" x14ac:dyDescent="0.2">
      <c r="A20" s="105" t="s">
        <v>586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106" t="s">
        <v>1</v>
      </c>
      <c r="N20" s="25"/>
      <c r="O20" s="106" t="s">
        <v>587</v>
      </c>
      <c r="P20" s="25"/>
      <c r="Q20" s="106" t="s">
        <v>588</v>
      </c>
      <c r="R20" s="25"/>
      <c r="S20" s="106" t="s">
        <v>1</v>
      </c>
      <c r="T20" s="25"/>
      <c r="U20" s="107">
        <v>1.0004</v>
      </c>
      <c r="V20" s="25"/>
    </row>
    <row r="21" spans="1:22" x14ac:dyDescent="0.2">
      <c r="A21" s="103" t="s">
        <v>590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104" t="s">
        <v>1</v>
      </c>
      <c r="N21" s="25"/>
      <c r="O21" s="104" t="s">
        <v>587</v>
      </c>
      <c r="P21" s="25"/>
      <c r="Q21" s="104" t="s">
        <v>588</v>
      </c>
      <c r="R21" s="25"/>
      <c r="S21" s="104" t="s">
        <v>1</v>
      </c>
      <c r="T21" s="25"/>
      <c r="U21" s="104" t="s">
        <v>589</v>
      </c>
      <c r="V21" s="25"/>
    </row>
    <row r="22" spans="1:22" x14ac:dyDescent="0.2">
      <c r="A22" s="105" t="s">
        <v>591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106" t="s">
        <v>1</v>
      </c>
      <c r="N22" s="25"/>
      <c r="O22" s="106" t="s">
        <v>592</v>
      </c>
      <c r="P22" s="25"/>
      <c r="Q22" s="106" t="s">
        <v>592</v>
      </c>
      <c r="R22" s="25"/>
      <c r="S22" s="106" t="s">
        <v>1</v>
      </c>
      <c r="T22" s="25"/>
      <c r="U22" s="106" t="s">
        <v>26</v>
      </c>
      <c r="V22" s="25"/>
    </row>
    <row r="23" spans="1:22" x14ac:dyDescent="0.2">
      <c r="A23" s="103" t="s">
        <v>593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104" t="s">
        <v>1</v>
      </c>
      <c r="N23" s="25"/>
      <c r="O23" s="104" t="s">
        <v>592</v>
      </c>
      <c r="P23" s="25"/>
      <c r="Q23" s="104" t="s">
        <v>592</v>
      </c>
      <c r="R23" s="25"/>
      <c r="S23" s="104" t="s">
        <v>1</v>
      </c>
      <c r="T23" s="25"/>
      <c r="U23" s="104" t="s">
        <v>26</v>
      </c>
      <c r="V23" s="25"/>
    </row>
    <row r="24" spans="1:22" x14ac:dyDescent="0.2">
      <c r="A24" s="101" t="s">
        <v>579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102" t="s">
        <v>42</v>
      </c>
      <c r="N24" s="25"/>
      <c r="O24" s="102" t="s">
        <v>51</v>
      </c>
      <c r="P24" s="25"/>
      <c r="Q24" s="102" t="s">
        <v>50</v>
      </c>
      <c r="R24" s="25"/>
      <c r="S24" s="102" t="s">
        <v>1</v>
      </c>
      <c r="T24" s="25"/>
      <c r="U24" s="102" t="s">
        <v>1</v>
      </c>
      <c r="V24" s="25"/>
    </row>
  </sheetData>
  <mergeCells count="74">
    <mergeCell ref="A1:B1"/>
    <mergeCell ref="A2:B2"/>
    <mergeCell ref="A3:B3"/>
    <mergeCell ref="A4:B4"/>
    <mergeCell ref="A5:B5"/>
    <mergeCell ref="A6:U6"/>
    <mergeCell ref="A7:U7"/>
    <mergeCell ref="A8:U8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</mergeCells>
  <pageMargins left="0.75" right="0.75" top="1" bottom="1" header="0.5" footer="0.5"/>
  <pageSetup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workbookViewId="0">
      <selection activeCell="R25" sqref="R25"/>
    </sheetView>
  </sheetViews>
  <sheetFormatPr defaultRowHeight="12.75" x14ac:dyDescent="0.2"/>
  <cols>
    <col min="3" max="3" width="1" customWidth="1"/>
    <col min="5" max="5" width="0.7109375" customWidth="1"/>
    <col min="10" max="10" width="1.42578125" customWidth="1"/>
    <col min="11" max="11" width="8.7109375" hidden="1" customWidth="1"/>
    <col min="12" max="15" width="9.140625" hidden="1" customWidth="1"/>
    <col min="25" max="25" width="10.5703125" bestFit="1" customWidth="1"/>
  </cols>
  <sheetData>
    <row r="1" spans="1:25" x14ac:dyDescent="0.2">
      <c r="A1" s="25" t="s">
        <v>0</v>
      </c>
      <c r="B1" s="25"/>
      <c r="C1" s="1"/>
      <c r="D1" s="2"/>
    </row>
    <row r="2" spans="1:25" x14ac:dyDescent="0.2">
      <c r="A2" s="25" t="s">
        <v>1</v>
      </c>
      <c r="B2" s="25"/>
      <c r="C2" s="1"/>
      <c r="D2" s="3"/>
    </row>
    <row r="3" spans="1:25" x14ac:dyDescent="0.2">
      <c r="A3" s="25" t="s">
        <v>2</v>
      </c>
      <c r="B3" s="25"/>
    </row>
    <row r="4" spans="1:25" x14ac:dyDescent="0.2">
      <c r="A4" s="25" t="s">
        <v>3</v>
      </c>
      <c r="B4" s="25"/>
    </row>
    <row r="5" spans="1:25" x14ac:dyDescent="0.2">
      <c r="A5" s="25" t="s">
        <v>4</v>
      </c>
      <c r="B5" s="25"/>
    </row>
    <row r="6" spans="1:25" s="10" customFormat="1" ht="18" x14ac:dyDescent="0.25">
      <c r="A6" s="120" t="s">
        <v>594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</row>
    <row r="7" spans="1:25" x14ac:dyDescent="0.2">
      <c r="A7" s="37" t="s">
        <v>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5" x14ac:dyDescent="0.2">
      <c r="A8" s="37" t="s">
        <v>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5" x14ac:dyDescent="0.2">
      <c r="A9" s="115" t="s">
        <v>595</v>
      </c>
      <c r="B9" s="25"/>
      <c r="C9" s="25"/>
      <c r="D9" s="25"/>
      <c r="E9" s="25"/>
      <c r="F9" s="115" t="s">
        <v>596</v>
      </c>
      <c r="G9" s="25"/>
      <c r="H9" s="25"/>
      <c r="I9" s="25"/>
      <c r="J9" s="25"/>
      <c r="K9" s="25"/>
      <c r="L9" s="25"/>
      <c r="M9" s="25"/>
      <c r="N9" s="25"/>
      <c r="O9" s="25"/>
      <c r="P9" s="115" t="s">
        <v>398</v>
      </c>
      <c r="Q9" s="25"/>
      <c r="R9" s="115" t="s">
        <v>399</v>
      </c>
      <c r="S9" s="25"/>
      <c r="T9" s="115" t="s">
        <v>597</v>
      </c>
      <c r="U9" s="25"/>
    </row>
    <row r="10" spans="1:25" x14ac:dyDescent="0.2">
      <c r="A10" s="115" t="s">
        <v>1</v>
      </c>
      <c r="B10" s="25"/>
      <c r="C10" s="25"/>
      <c r="D10" s="25"/>
      <c r="E10" s="25"/>
      <c r="F10" s="115" t="s">
        <v>1</v>
      </c>
      <c r="G10" s="25"/>
      <c r="H10" s="25"/>
      <c r="I10" s="25"/>
      <c r="J10" s="25"/>
      <c r="K10" s="25"/>
      <c r="L10" s="25"/>
      <c r="M10" s="25"/>
      <c r="N10" s="25"/>
      <c r="O10" s="25"/>
      <c r="P10" s="115" t="s">
        <v>14</v>
      </c>
      <c r="Q10" s="25"/>
      <c r="R10" s="115" t="s">
        <v>15</v>
      </c>
      <c r="S10" s="25"/>
      <c r="T10" s="115" t="s">
        <v>16</v>
      </c>
      <c r="U10" s="25"/>
    </row>
    <row r="11" spans="1:25" x14ac:dyDescent="0.2">
      <c r="A11" s="116" t="s">
        <v>1</v>
      </c>
      <c r="B11" s="25"/>
      <c r="C11" s="25"/>
      <c r="D11" s="25"/>
      <c r="E11" s="25"/>
      <c r="F11" s="116" t="s">
        <v>598</v>
      </c>
      <c r="G11" s="25"/>
      <c r="H11" s="25"/>
      <c r="I11" s="25"/>
      <c r="J11" s="25"/>
      <c r="K11" s="25"/>
      <c r="L11" s="25"/>
      <c r="M11" s="25"/>
      <c r="N11" s="25"/>
      <c r="O11" s="25"/>
      <c r="P11" s="117" t="s">
        <v>28</v>
      </c>
      <c r="Q11" s="25"/>
      <c r="R11" s="118">
        <v>9656692.8900000006</v>
      </c>
      <c r="S11" s="34"/>
      <c r="T11" s="119">
        <f>R11/P11</f>
        <v>0.65668626149453335</v>
      </c>
      <c r="U11" s="28"/>
    </row>
    <row r="12" spans="1:25" x14ac:dyDescent="0.2">
      <c r="A12" s="111" t="s">
        <v>599</v>
      </c>
      <c r="B12" s="25"/>
      <c r="C12" s="25"/>
      <c r="D12" s="111" t="s">
        <v>600</v>
      </c>
      <c r="E12" s="25"/>
      <c r="F12" s="111" t="s">
        <v>601</v>
      </c>
      <c r="G12" s="25"/>
      <c r="H12" s="25"/>
      <c r="I12" s="25"/>
      <c r="J12" s="25"/>
      <c r="K12" s="25"/>
      <c r="L12" s="25"/>
      <c r="M12" s="25"/>
      <c r="N12" s="25"/>
      <c r="O12" s="25"/>
      <c r="P12" s="112" t="s">
        <v>602</v>
      </c>
      <c r="Q12" s="25"/>
      <c r="R12" s="113">
        <v>9500241.6899999995</v>
      </c>
      <c r="S12" s="34"/>
      <c r="T12" s="114">
        <f>R12/P12</f>
        <v>0.65545646807647473</v>
      </c>
      <c r="U12" s="28"/>
      <c r="Y12" s="16"/>
    </row>
    <row r="13" spans="1:25" x14ac:dyDescent="0.2">
      <c r="A13" s="111" t="s">
        <v>599</v>
      </c>
      <c r="B13" s="25"/>
      <c r="C13" s="25"/>
      <c r="D13" s="111" t="s">
        <v>603</v>
      </c>
      <c r="E13" s="25"/>
      <c r="F13" s="111" t="s">
        <v>604</v>
      </c>
      <c r="G13" s="25"/>
      <c r="H13" s="25"/>
      <c r="I13" s="25"/>
      <c r="J13" s="25"/>
      <c r="K13" s="25"/>
      <c r="L13" s="25"/>
      <c r="M13" s="25"/>
      <c r="N13" s="25"/>
      <c r="O13" s="25"/>
      <c r="P13" s="112" t="s">
        <v>605</v>
      </c>
      <c r="Q13" s="25"/>
      <c r="R13" s="113" t="s">
        <v>606</v>
      </c>
      <c r="S13" s="34"/>
      <c r="T13" s="112" t="s">
        <v>607</v>
      </c>
      <c r="U13" s="25"/>
    </row>
  </sheetData>
  <mergeCells count="35">
    <mergeCell ref="A1:B1"/>
    <mergeCell ref="A2:B2"/>
    <mergeCell ref="A3:B3"/>
    <mergeCell ref="A4:B4"/>
    <mergeCell ref="A5:B5"/>
    <mergeCell ref="A6:U6"/>
    <mergeCell ref="A7:U7"/>
    <mergeCell ref="A8:U8"/>
    <mergeCell ref="A9:E9"/>
    <mergeCell ref="F9:O9"/>
    <mergeCell ref="P9:Q9"/>
    <mergeCell ref="R9:S9"/>
    <mergeCell ref="T9:U9"/>
    <mergeCell ref="A10:E10"/>
    <mergeCell ref="F10:O10"/>
    <mergeCell ref="P10:Q10"/>
    <mergeCell ref="R10:S10"/>
    <mergeCell ref="T10:U10"/>
    <mergeCell ref="A11:E11"/>
    <mergeCell ref="F11:O11"/>
    <mergeCell ref="P11:Q11"/>
    <mergeCell ref="R11:S11"/>
    <mergeCell ref="T11:U11"/>
    <mergeCell ref="A12:C12"/>
    <mergeCell ref="D12:E12"/>
    <mergeCell ref="F12:O12"/>
    <mergeCell ref="P12:Q12"/>
    <mergeCell ref="R12:S12"/>
    <mergeCell ref="T12:U12"/>
    <mergeCell ref="A13:C13"/>
    <mergeCell ref="D13:E13"/>
    <mergeCell ref="F13:O13"/>
    <mergeCell ref="P13:Q13"/>
    <mergeCell ref="R13:S13"/>
    <mergeCell ref="T13:U13"/>
  </mergeCells>
  <pageMargins left="0.75" right="0.75" top="1" bottom="1" header="0.5" footer="0.5"/>
  <pageSetup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8"/>
  <sheetViews>
    <sheetView topLeftCell="A4" workbookViewId="0">
      <selection activeCell="R51" sqref="R51"/>
    </sheetView>
  </sheetViews>
  <sheetFormatPr defaultRowHeight="12.75" x14ac:dyDescent="0.2"/>
  <cols>
    <col min="1" max="1" width="3" customWidth="1"/>
    <col min="2" max="2" width="2" hidden="1" customWidth="1"/>
    <col min="11" max="11" width="5.5703125" customWidth="1"/>
    <col min="14" max="14" width="7.5703125" customWidth="1"/>
    <col min="15" max="15" width="6.140625" customWidth="1"/>
    <col min="19" max="19" width="11.7109375" bestFit="1" customWidth="1"/>
  </cols>
  <sheetData>
    <row r="1" spans="1:19" x14ac:dyDescent="0.2">
      <c r="A1" s="15" t="s">
        <v>0</v>
      </c>
      <c r="B1" s="15"/>
      <c r="C1" s="1"/>
      <c r="D1" s="2"/>
    </row>
    <row r="2" spans="1:19" x14ac:dyDescent="0.2">
      <c r="A2" s="15" t="s">
        <v>1</v>
      </c>
      <c r="B2" s="15"/>
      <c r="C2" s="1"/>
      <c r="D2" s="3"/>
    </row>
    <row r="3" spans="1:19" x14ac:dyDescent="0.2">
      <c r="A3" s="15" t="s">
        <v>2</v>
      </c>
      <c r="B3" s="15"/>
    </row>
    <row r="4" spans="1:19" x14ac:dyDescent="0.2">
      <c r="A4" s="15" t="s">
        <v>3</v>
      </c>
      <c r="B4" s="15"/>
    </row>
    <row r="5" spans="1:19" x14ac:dyDescent="0.2">
      <c r="A5" s="15" t="s">
        <v>4</v>
      </c>
      <c r="B5" s="15"/>
    </row>
    <row r="6" spans="1:19" s="11" customFormat="1" ht="18" x14ac:dyDescent="0.25">
      <c r="A6" s="147" t="s">
        <v>608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19" x14ac:dyDescent="0.2">
      <c r="A7" s="37" t="s">
        <v>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9" x14ac:dyDescent="0.2">
      <c r="A8" s="37" t="s">
        <v>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9" x14ac:dyDescent="0.2">
      <c r="A9" s="146" t="s">
        <v>1</v>
      </c>
      <c r="B9" s="25"/>
      <c r="C9" s="146" t="s">
        <v>609</v>
      </c>
      <c r="D9" s="25"/>
      <c r="E9" s="25"/>
      <c r="F9" s="25"/>
      <c r="G9" s="25"/>
      <c r="H9" s="25"/>
      <c r="I9" s="25"/>
      <c r="J9" s="25"/>
      <c r="K9" s="142" t="s">
        <v>1</v>
      </c>
      <c r="L9" s="25"/>
      <c r="M9" s="142" t="s">
        <v>1</v>
      </c>
      <c r="N9" s="25"/>
      <c r="O9" s="142" t="s">
        <v>1</v>
      </c>
      <c r="P9" s="25"/>
    </row>
    <row r="10" spans="1:19" x14ac:dyDescent="0.2">
      <c r="A10" s="146" t="s">
        <v>1</v>
      </c>
      <c r="B10" s="25"/>
      <c r="C10" s="146" t="s">
        <v>610</v>
      </c>
      <c r="D10" s="25"/>
      <c r="E10" s="25"/>
      <c r="F10" s="25"/>
      <c r="G10" s="25"/>
      <c r="H10" s="25"/>
      <c r="I10" s="25"/>
      <c r="J10" s="25"/>
      <c r="K10" s="142" t="s">
        <v>1</v>
      </c>
      <c r="L10" s="25"/>
      <c r="M10" s="142" t="s">
        <v>1</v>
      </c>
      <c r="N10" s="25"/>
      <c r="O10" s="142" t="s">
        <v>1</v>
      </c>
      <c r="P10" s="25"/>
    </row>
    <row r="11" spans="1:19" x14ac:dyDescent="0.2">
      <c r="A11" s="146" t="s">
        <v>1</v>
      </c>
      <c r="B11" s="25"/>
      <c r="C11" s="146" t="s">
        <v>611</v>
      </c>
      <c r="D11" s="25"/>
      <c r="E11" s="142" t="s">
        <v>612</v>
      </c>
      <c r="F11" s="25"/>
      <c r="G11" s="25"/>
      <c r="H11" s="25"/>
      <c r="I11" s="25"/>
      <c r="J11" s="25"/>
      <c r="K11" s="142" t="s">
        <v>398</v>
      </c>
      <c r="L11" s="25"/>
      <c r="M11" s="142" t="s">
        <v>399</v>
      </c>
      <c r="N11" s="25"/>
      <c r="O11" s="142" t="s">
        <v>597</v>
      </c>
      <c r="P11" s="25"/>
    </row>
    <row r="12" spans="1:19" x14ac:dyDescent="0.2">
      <c r="A12" s="142" t="s">
        <v>1</v>
      </c>
      <c r="B12" s="25"/>
      <c r="C12" s="25"/>
      <c r="D12" s="25"/>
      <c r="E12" s="25"/>
      <c r="F12" s="25"/>
      <c r="G12" s="25"/>
      <c r="H12" s="25"/>
      <c r="I12" s="25"/>
      <c r="J12" s="25"/>
      <c r="K12" s="142" t="s">
        <v>14</v>
      </c>
      <c r="L12" s="25"/>
      <c r="M12" s="142" t="s">
        <v>15</v>
      </c>
      <c r="N12" s="25"/>
      <c r="O12" s="142" t="s">
        <v>16</v>
      </c>
      <c r="P12" s="25"/>
    </row>
    <row r="13" spans="1:19" x14ac:dyDescent="0.2">
      <c r="A13" s="143" t="s">
        <v>1</v>
      </c>
      <c r="B13" s="25"/>
      <c r="C13" s="143" t="s">
        <v>598</v>
      </c>
      <c r="D13" s="25"/>
      <c r="E13" s="25"/>
      <c r="F13" s="25"/>
      <c r="G13" s="25"/>
      <c r="H13" s="25"/>
      <c r="I13" s="25"/>
      <c r="J13" s="25"/>
      <c r="K13" s="144" t="s">
        <v>613</v>
      </c>
      <c r="L13" s="25"/>
      <c r="M13" s="145">
        <v>9656692.8900000006</v>
      </c>
      <c r="N13" s="34"/>
      <c r="O13" s="144" t="s">
        <v>614</v>
      </c>
      <c r="P13" s="25"/>
    </row>
    <row r="14" spans="1:19" x14ac:dyDescent="0.2">
      <c r="A14" s="130" t="s">
        <v>1</v>
      </c>
      <c r="B14" s="25"/>
      <c r="C14" s="130" t="s">
        <v>615</v>
      </c>
      <c r="D14" s="25"/>
      <c r="E14" s="25"/>
      <c r="F14" s="25"/>
      <c r="G14" s="25"/>
      <c r="H14" s="25"/>
      <c r="I14" s="25"/>
      <c r="J14" s="25"/>
      <c r="K14" s="131" t="s">
        <v>616</v>
      </c>
      <c r="L14" s="25"/>
      <c r="M14" s="140">
        <v>9500241.6899999995</v>
      </c>
      <c r="N14" s="34"/>
      <c r="O14" s="131" t="s">
        <v>617</v>
      </c>
      <c r="P14" s="25"/>
      <c r="S14" s="12"/>
    </row>
    <row r="15" spans="1:19" x14ac:dyDescent="0.2">
      <c r="A15" s="127" t="s">
        <v>1</v>
      </c>
      <c r="B15" s="25"/>
      <c r="C15" s="127" t="s">
        <v>356</v>
      </c>
      <c r="D15" s="25"/>
      <c r="E15" s="25"/>
      <c r="F15" s="25"/>
      <c r="G15" s="25"/>
      <c r="H15" s="25"/>
      <c r="I15" s="25"/>
      <c r="J15" s="25"/>
      <c r="K15" s="128" t="s">
        <v>618</v>
      </c>
      <c r="L15" s="25"/>
      <c r="M15" s="141">
        <v>4498185.78</v>
      </c>
      <c r="N15" s="34"/>
      <c r="O15" s="128" t="s">
        <v>619</v>
      </c>
      <c r="P15" s="25"/>
    </row>
    <row r="16" spans="1:19" x14ac:dyDescent="0.2">
      <c r="A16" s="129" t="s">
        <v>1</v>
      </c>
      <c r="B16" s="25"/>
      <c r="C16" s="129" t="s">
        <v>620</v>
      </c>
      <c r="D16" s="25"/>
      <c r="E16" s="129" t="s">
        <v>621</v>
      </c>
      <c r="F16" s="25"/>
      <c r="G16" s="25"/>
      <c r="H16" s="25"/>
      <c r="I16" s="25"/>
      <c r="J16" s="25"/>
      <c r="K16" s="124" t="s">
        <v>622</v>
      </c>
      <c r="L16" s="25"/>
      <c r="M16" s="136">
        <v>1680609.82</v>
      </c>
      <c r="N16" s="34"/>
      <c r="O16" s="124" t="s">
        <v>623</v>
      </c>
      <c r="P16" s="25"/>
    </row>
    <row r="17" spans="1:19" x14ac:dyDescent="0.2">
      <c r="A17" s="125" t="s">
        <v>1</v>
      </c>
      <c r="B17" s="25"/>
      <c r="C17" s="125" t="s">
        <v>624</v>
      </c>
      <c r="D17" s="25"/>
      <c r="E17" s="125" t="s">
        <v>625</v>
      </c>
      <c r="F17" s="25"/>
      <c r="G17" s="25"/>
      <c r="H17" s="25"/>
      <c r="I17" s="25"/>
      <c r="J17" s="25"/>
      <c r="K17" s="126" t="s">
        <v>622</v>
      </c>
      <c r="L17" s="25"/>
      <c r="M17" s="134">
        <v>1680609.82</v>
      </c>
      <c r="N17" s="34"/>
      <c r="O17" s="126" t="s">
        <v>623</v>
      </c>
      <c r="P17" s="25"/>
      <c r="S17" s="12"/>
    </row>
    <row r="18" spans="1:19" x14ac:dyDescent="0.2">
      <c r="A18" s="122" t="s">
        <v>1</v>
      </c>
      <c r="B18" s="25"/>
      <c r="C18" s="122" t="s">
        <v>626</v>
      </c>
      <c r="D18" s="25"/>
      <c r="E18" s="122" t="s">
        <v>627</v>
      </c>
      <c r="F18" s="25"/>
      <c r="G18" s="25"/>
      <c r="H18" s="25"/>
      <c r="I18" s="25"/>
      <c r="J18" s="25"/>
      <c r="K18" s="123" t="s">
        <v>628</v>
      </c>
      <c r="L18" s="25"/>
      <c r="M18" s="123" t="s">
        <v>629</v>
      </c>
      <c r="N18" s="25"/>
      <c r="O18" s="123" t="s">
        <v>630</v>
      </c>
      <c r="P18" s="25"/>
    </row>
    <row r="19" spans="1:19" x14ac:dyDescent="0.2">
      <c r="A19" s="122" t="s">
        <v>1</v>
      </c>
      <c r="B19" s="25"/>
      <c r="C19" s="122" t="s">
        <v>631</v>
      </c>
      <c r="D19" s="25"/>
      <c r="E19" s="122" t="s">
        <v>632</v>
      </c>
      <c r="F19" s="25"/>
      <c r="G19" s="25"/>
      <c r="H19" s="25"/>
      <c r="I19" s="25"/>
      <c r="J19" s="25"/>
      <c r="K19" s="123" t="s">
        <v>633</v>
      </c>
      <c r="L19" s="25"/>
      <c r="M19" s="123" t="s">
        <v>168</v>
      </c>
      <c r="N19" s="123"/>
      <c r="O19" s="123" t="s">
        <v>634</v>
      </c>
      <c r="P19" s="25"/>
    </row>
    <row r="20" spans="1:19" x14ac:dyDescent="0.2">
      <c r="A20" s="122" t="s">
        <v>1</v>
      </c>
      <c r="B20" s="25"/>
      <c r="C20" s="122" t="s">
        <v>635</v>
      </c>
      <c r="D20" s="25"/>
      <c r="E20" s="122" t="s">
        <v>636</v>
      </c>
      <c r="F20" s="25"/>
      <c r="G20" s="25"/>
      <c r="H20" s="25"/>
      <c r="I20" s="25"/>
      <c r="J20" s="25"/>
      <c r="K20" s="123" t="s">
        <v>637</v>
      </c>
      <c r="L20" s="25"/>
      <c r="M20" s="132">
        <v>153436.38</v>
      </c>
      <c r="N20" s="132"/>
      <c r="O20" s="123" t="s">
        <v>638</v>
      </c>
      <c r="P20" s="25"/>
    </row>
    <row r="21" spans="1:19" x14ac:dyDescent="0.2">
      <c r="A21" s="122" t="s">
        <v>1</v>
      </c>
      <c r="B21" s="25"/>
      <c r="C21" s="122" t="s">
        <v>639</v>
      </c>
      <c r="D21" s="25"/>
      <c r="E21" s="122" t="s">
        <v>640</v>
      </c>
      <c r="F21" s="25"/>
      <c r="G21" s="25"/>
      <c r="H21" s="25"/>
      <c r="I21" s="25"/>
      <c r="J21" s="25"/>
      <c r="K21" s="123" t="s">
        <v>93</v>
      </c>
      <c r="L21" s="25"/>
      <c r="M21" s="123" t="s">
        <v>641</v>
      </c>
      <c r="N21" s="123"/>
      <c r="O21" s="123" t="s">
        <v>642</v>
      </c>
      <c r="P21" s="25"/>
    </row>
    <row r="22" spans="1:19" x14ac:dyDescent="0.2">
      <c r="A22" s="122" t="s">
        <v>1</v>
      </c>
      <c r="B22" s="25"/>
      <c r="C22" s="122" t="s">
        <v>643</v>
      </c>
      <c r="D22" s="25"/>
      <c r="E22" s="122" t="s">
        <v>644</v>
      </c>
      <c r="F22" s="25"/>
      <c r="G22" s="25"/>
      <c r="H22" s="25"/>
      <c r="I22" s="25"/>
      <c r="J22" s="25"/>
      <c r="K22" s="123" t="s">
        <v>645</v>
      </c>
      <c r="L22" s="25"/>
      <c r="M22" s="123" t="s">
        <v>646</v>
      </c>
      <c r="N22" s="123"/>
      <c r="O22" s="123" t="s">
        <v>647</v>
      </c>
      <c r="P22" s="25"/>
    </row>
    <row r="23" spans="1:19" x14ac:dyDescent="0.2">
      <c r="A23" s="122" t="s">
        <v>1</v>
      </c>
      <c r="B23" s="25"/>
      <c r="C23" s="122" t="s">
        <v>648</v>
      </c>
      <c r="D23" s="25"/>
      <c r="E23" s="122" t="s">
        <v>649</v>
      </c>
      <c r="F23" s="25"/>
      <c r="G23" s="25"/>
      <c r="H23" s="25"/>
      <c r="I23" s="25"/>
      <c r="J23" s="25"/>
      <c r="K23" s="123" t="s">
        <v>650</v>
      </c>
      <c r="L23" s="25"/>
      <c r="M23" s="123" t="s">
        <v>651</v>
      </c>
      <c r="N23" s="123"/>
      <c r="O23" s="123" t="s">
        <v>652</v>
      </c>
      <c r="P23" s="25"/>
    </row>
    <row r="24" spans="1:19" x14ac:dyDescent="0.2">
      <c r="A24" s="122" t="s">
        <v>1</v>
      </c>
      <c r="B24" s="25"/>
      <c r="C24" s="122" t="s">
        <v>653</v>
      </c>
      <c r="D24" s="25"/>
      <c r="E24" s="122" t="s">
        <v>654</v>
      </c>
      <c r="F24" s="25"/>
      <c r="G24" s="25"/>
      <c r="H24" s="25"/>
      <c r="I24" s="25"/>
      <c r="J24" s="25"/>
      <c r="K24" s="123" t="s">
        <v>655</v>
      </c>
      <c r="L24" s="25"/>
      <c r="M24" s="123" t="s">
        <v>656</v>
      </c>
      <c r="N24" s="123"/>
      <c r="O24" s="123" t="s">
        <v>657</v>
      </c>
      <c r="P24" s="25"/>
    </row>
    <row r="25" spans="1:19" x14ac:dyDescent="0.2">
      <c r="A25" s="122" t="s">
        <v>1</v>
      </c>
      <c r="B25" s="25"/>
      <c r="C25" s="122" t="s">
        <v>658</v>
      </c>
      <c r="D25" s="25"/>
      <c r="E25" s="122" t="s">
        <v>659</v>
      </c>
      <c r="F25" s="25"/>
      <c r="G25" s="25"/>
      <c r="H25" s="25"/>
      <c r="I25" s="25"/>
      <c r="J25" s="25"/>
      <c r="K25" s="123" t="s">
        <v>262</v>
      </c>
      <c r="L25" s="25"/>
      <c r="M25" s="123" t="s">
        <v>263</v>
      </c>
      <c r="N25" s="123"/>
      <c r="O25" s="123" t="s">
        <v>264</v>
      </c>
      <c r="P25" s="25"/>
    </row>
    <row r="26" spans="1:19" x14ac:dyDescent="0.2">
      <c r="A26" s="122" t="s">
        <v>1</v>
      </c>
      <c r="B26" s="25"/>
      <c r="C26" s="122" t="s">
        <v>660</v>
      </c>
      <c r="D26" s="25"/>
      <c r="E26" s="122" t="s">
        <v>661</v>
      </c>
      <c r="F26" s="25"/>
      <c r="G26" s="25"/>
      <c r="H26" s="25"/>
      <c r="I26" s="25"/>
      <c r="J26" s="25"/>
      <c r="K26" s="123" t="s">
        <v>662</v>
      </c>
      <c r="L26" s="25"/>
      <c r="M26" s="132">
        <v>189874.15</v>
      </c>
      <c r="N26" s="123"/>
      <c r="O26" s="123" t="s">
        <v>663</v>
      </c>
      <c r="P26" s="25"/>
    </row>
    <row r="27" spans="1:19" x14ac:dyDescent="0.2">
      <c r="A27" s="122" t="s">
        <v>1</v>
      </c>
      <c r="B27" s="25"/>
      <c r="C27" s="122" t="s">
        <v>664</v>
      </c>
      <c r="D27" s="25"/>
      <c r="E27" s="122" t="s">
        <v>665</v>
      </c>
      <c r="F27" s="25"/>
      <c r="G27" s="25"/>
      <c r="H27" s="25"/>
      <c r="I27" s="25"/>
      <c r="J27" s="25"/>
      <c r="K27" s="123" t="s">
        <v>413</v>
      </c>
      <c r="L27" s="25"/>
      <c r="M27" s="123" t="s">
        <v>1</v>
      </c>
      <c r="N27" s="123"/>
      <c r="O27" s="123" t="s">
        <v>25</v>
      </c>
      <c r="P27" s="25"/>
    </row>
    <row r="28" spans="1:19" x14ac:dyDescent="0.2">
      <c r="A28" s="122" t="s">
        <v>1</v>
      </c>
      <c r="B28" s="25"/>
      <c r="C28" s="122" t="s">
        <v>666</v>
      </c>
      <c r="D28" s="25"/>
      <c r="E28" s="122" t="s">
        <v>667</v>
      </c>
      <c r="F28" s="25"/>
      <c r="G28" s="25"/>
      <c r="H28" s="25"/>
      <c r="I28" s="25"/>
      <c r="J28" s="25"/>
      <c r="K28" s="123" t="s">
        <v>587</v>
      </c>
      <c r="L28" s="25"/>
      <c r="M28" s="123" t="s">
        <v>588</v>
      </c>
      <c r="N28" s="123"/>
      <c r="O28" s="139">
        <v>1</v>
      </c>
      <c r="P28" s="25"/>
    </row>
    <row r="29" spans="1:19" x14ac:dyDescent="0.2">
      <c r="A29" s="129" t="s">
        <v>1</v>
      </c>
      <c r="B29" s="25"/>
      <c r="C29" s="129" t="s">
        <v>668</v>
      </c>
      <c r="D29" s="25"/>
      <c r="E29" s="129" t="s">
        <v>669</v>
      </c>
      <c r="F29" s="25"/>
      <c r="G29" s="25"/>
      <c r="H29" s="25"/>
      <c r="I29" s="25"/>
      <c r="J29" s="25"/>
      <c r="K29" s="124" t="s">
        <v>670</v>
      </c>
      <c r="L29" s="25"/>
      <c r="M29" s="124" t="s">
        <v>249</v>
      </c>
      <c r="N29" s="25"/>
      <c r="O29" s="124" t="s">
        <v>671</v>
      </c>
      <c r="P29" s="25"/>
    </row>
    <row r="30" spans="1:19" x14ac:dyDescent="0.2">
      <c r="A30" s="125" t="s">
        <v>1</v>
      </c>
      <c r="B30" s="25"/>
      <c r="C30" s="125" t="s">
        <v>672</v>
      </c>
      <c r="D30" s="25"/>
      <c r="E30" s="125" t="s">
        <v>625</v>
      </c>
      <c r="F30" s="25"/>
      <c r="G30" s="25"/>
      <c r="H30" s="25"/>
      <c r="I30" s="25"/>
      <c r="J30" s="25"/>
      <c r="K30" s="126" t="s">
        <v>670</v>
      </c>
      <c r="L30" s="25"/>
      <c r="M30" s="126" t="s">
        <v>249</v>
      </c>
      <c r="N30" s="25"/>
      <c r="O30" s="126" t="s">
        <v>671</v>
      </c>
      <c r="P30" s="25"/>
    </row>
    <row r="31" spans="1:19" x14ac:dyDescent="0.2">
      <c r="A31" s="122" t="s">
        <v>1</v>
      </c>
      <c r="B31" s="25"/>
      <c r="C31" s="122" t="s">
        <v>653</v>
      </c>
      <c r="D31" s="25"/>
      <c r="E31" s="122" t="s">
        <v>654</v>
      </c>
      <c r="F31" s="25"/>
      <c r="G31" s="25"/>
      <c r="H31" s="25"/>
      <c r="I31" s="25"/>
      <c r="J31" s="25"/>
      <c r="K31" s="123" t="s">
        <v>670</v>
      </c>
      <c r="L31" s="25"/>
      <c r="M31" s="123" t="s">
        <v>249</v>
      </c>
      <c r="N31" s="25"/>
      <c r="O31" s="123" t="s">
        <v>671</v>
      </c>
      <c r="P31" s="25"/>
    </row>
    <row r="32" spans="1:19" x14ac:dyDescent="0.2">
      <c r="A32" s="129" t="s">
        <v>1</v>
      </c>
      <c r="B32" s="25"/>
      <c r="C32" s="129" t="s">
        <v>673</v>
      </c>
      <c r="D32" s="25"/>
      <c r="E32" s="129" t="s">
        <v>674</v>
      </c>
      <c r="F32" s="25"/>
      <c r="G32" s="25"/>
      <c r="H32" s="25"/>
      <c r="I32" s="25"/>
      <c r="J32" s="25"/>
      <c r="K32" s="124" t="s">
        <v>415</v>
      </c>
      <c r="L32" s="25"/>
      <c r="M32" s="124" t="s">
        <v>416</v>
      </c>
      <c r="N32" s="25"/>
      <c r="O32" s="124" t="s">
        <v>417</v>
      </c>
      <c r="P32" s="25"/>
    </row>
    <row r="33" spans="1:16" x14ac:dyDescent="0.2">
      <c r="A33" s="125" t="s">
        <v>1</v>
      </c>
      <c r="B33" s="25"/>
      <c r="C33" s="125" t="s">
        <v>675</v>
      </c>
      <c r="D33" s="25"/>
      <c r="E33" s="125" t="s">
        <v>676</v>
      </c>
      <c r="F33" s="25"/>
      <c r="G33" s="25"/>
      <c r="H33" s="25"/>
      <c r="I33" s="25"/>
      <c r="J33" s="25"/>
      <c r="K33" s="126" t="s">
        <v>415</v>
      </c>
      <c r="L33" s="25"/>
      <c r="M33" s="126" t="s">
        <v>416</v>
      </c>
      <c r="N33" s="25"/>
      <c r="O33" s="126" t="s">
        <v>417</v>
      </c>
      <c r="P33" s="25"/>
    </row>
    <row r="34" spans="1:16" x14ac:dyDescent="0.2">
      <c r="A34" s="122" t="s">
        <v>1</v>
      </c>
      <c r="B34" s="25"/>
      <c r="C34" s="122" t="s">
        <v>648</v>
      </c>
      <c r="D34" s="25"/>
      <c r="E34" s="122" t="s">
        <v>649</v>
      </c>
      <c r="F34" s="25"/>
      <c r="G34" s="25"/>
      <c r="H34" s="25"/>
      <c r="I34" s="25"/>
      <c r="J34" s="25"/>
      <c r="K34" s="123" t="s">
        <v>116</v>
      </c>
      <c r="L34" s="25"/>
      <c r="M34" s="123" t="s">
        <v>418</v>
      </c>
      <c r="N34" s="25"/>
      <c r="O34" s="123" t="s">
        <v>419</v>
      </c>
      <c r="P34" s="25"/>
    </row>
    <row r="35" spans="1:16" x14ac:dyDescent="0.2">
      <c r="A35" s="122" t="s">
        <v>1</v>
      </c>
      <c r="B35" s="25"/>
      <c r="C35" s="122" t="s">
        <v>677</v>
      </c>
      <c r="D35" s="25"/>
      <c r="E35" s="122" t="s">
        <v>678</v>
      </c>
      <c r="F35" s="25"/>
      <c r="G35" s="25"/>
      <c r="H35" s="25"/>
      <c r="I35" s="25"/>
      <c r="J35" s="25"/>
      <c r="K35" s="123" t="s">
        <v>420</v>
      </c>
      <c r="L35" s="25"/>
      <c r="M35" s="123" t="s">
        <v>421</v>
      </c>
      <c r="N35" s="25"/>
      <c r="O35" s="123" t="s">
        <v>422</v>
      </c>
      <c r="P35" s="25"/>
    </row>
    <row r="36" spans="1:16" x14ac:dyDescent="0.2">
      <c r="A36" s="129" t="s">
        <v>1</v>
      </c>
      <c r="B36" s="25"/>
      <c r="C36" s="129" t="s">
        <v>679</v>
      </c>
      <c r="D36" s="25"/>
      <c r="E36" s="129" t="s">
        <v>680</v>
      </c>
      <c r="F36" s="25"/>
      <c r="G36" s="25"/>
      <c r="H36" s="25"/>
      <c r="I36" s="25"/>
      <c r="J36" s="25"/>
      <c r="K36" s="124" t="s">
        <v>681</v>
      </c>
      <c r="L36" s="25"/>
      <c r="M36" s="124" t="s">
        <v>682</v>
      </c>
      <c r="N36" s="25"/>
      <c r="O36" s="124" t="s">
        <v>683</v>
      </c>
      <c r="P36" s="25"/>
    </row>
    <row r="37" spans="1:16" x14ac:dyDescent="0.2">
      <c r="A37" s="125" t="s">
        <v>1</v>
      </c>
      <c r="B37" s="25"/>
      <c r="C37" s="125" t="s">
        <v>684</v>
      </c>
      <c r="D37" s="25"/>
      <c r="E37" s="125" t="s">
        <v>685</v>
      </c>
      <c r="F37" s="25"/>
      <c r="G37" s="25"/>
      <c r="H37" s="25"/>
      <c r="I37" s="25"/>
      <c r="J37" s="25"/>
      <c r="K37" s="126" t="s">
        <v>134</v>
      </c>
      <c r="L37" s="25"/>
      <c r="M37" s="126" t="s">
        <v>508</v>
      </c>
      <c r="N37" s="25"/>
      <c r="O37" s="126" t="s">
        <v>510</v>
      </c>
      <c r="P37" s="25"/>
    </row>
    <row r="38" spans="1:16" x14ac:dyDescent="0.2">
      <c r="A38" s="122" t="s">
        <v>1</v>
      </c>
      <c r="B38" s="25"/>
      <c r="C38" s="122" t="s">
        <v>677</v>
      </c>
      <c r="D38" s="25"/>
      <c r="E38" s="122" t="s">
        <v>678</v>
      </c>
      <c r="F38" s="25"/>
      <c r="G38" s="25"/>
      <c r="H38" s="25"/>
      <c r="I38" s="25"/>
      <c r="J38" s="25"/>
      <c r="K38" s="123" t="s">
        <v>134</v>
      </c>
      <c r="L38" s="25"/>
      <c r="M38" s="123" t="s">
        <v>508</v>
      </c>
      <c r="N38" s="25"/>
      <c r="O38" s="123" t="s">
        <v>510</v>
      </c>
      <c r="P38" s="25"/>
    </row>
    <row r="39" spans="1:16" x14ac:dyDescent="0.2">
      <c r="A39" s="125" t="s">
        <v>1</v>
      </c>
      <c r="B39" s="25"/>
      <c r="C39" s="125" t="s">
        <v>686</v>
      </c>
      <c r="D39" s="25"/>
      <c r="E39" s="125" t="s">
        <v>687</v>
      </c>
      <c r="F39" s="25"/>
      <c r="G39" s="25"/>
      <c r="H39" s="25"/>
      <c r="I39" s="25"/>
      <c r="J39" s="25"/>
      <c r="K39" s="126" t="s">
        <v>688</v>
      </c>
      <c r="L39" s="25"/>
      <c r="M39" s="126" t="s">
        <v>689</v>
      </c>
      <c r="N39" s="25"/>
      <c r="O39" s="126" t="s">
        <v>690</v>
      </c>
      <c r="P39" s="25"/>
    </row>
    <row r="40" spans="1:16" x14ac:dyDescent="0.2">
      <c r="A40" s="122" t="s">
        <v>1</v>
      </c>
      <c r="B40" s="25"/>
      <c r="C40" s="122" t="s">
        <v>677</v>
      </c>
      <c r="D40" s="25"/>
      <c r="E40" s="122" t="s">
        <v>678</v>
      </c>
      <c r="F40" s="25"/>
      <c r="G40" s="25"/>
      <c r="H40" s="25"/>
      <c r="I40" s="25"/>
      <c r="J40" s="25"/>
      <c r="K40" s="123" t="s">
        <v>688</v>
      </c>
      <c r="L40" s="25"/>
      <c r="M40" s="123" t="s">
        <v>689</v>
      </c>
      <c r="N40" s="25"/>
      <c r="O40" s="123" t="s">
        <v>690</v>
      </c>
      <c r="P40" s="25"/>
    </row>
    <row r="41" spans="1:16" x14ac:dyDescent="0.2">
      <c r="A41" s="125" t="s">
        <v>1</v>
      </c>
      <c r="B41" s="25"/>
      <c r="C41" s="125" t="s">
        <v>691</v>
      </c>
      <c r="D41" s="25"/>
      <c r="E41" s="125" t="s">
        <v>692</v>
      </c>
      <c r="F41" s="25"/>
      <c r="G41" s="25"/>
      <c r="H41" s="25"/>
      <c r="I41" s="25"/>
      <c r="J41" s="25"/>
      <c r="K41" s="126" t="s">
        <v>693</v>
      </c>
      <c r="L41" s="25"/>
      <c r="M41" s="126" t="s">
        <v>694</v>
      </c>
      <c r="N41" s="25"/>
      <c r="O41" s="126" t="s">
        <v>695</v>
      </c>
      <c r="P41" s="25"/>
    </row>
    <row r="42" spans="1:16" x14ac:dyDescent="0.2">
      <c r="A42" s="122" t="s">
        <v>1</v>
      </c>
      <c r="B42" s="25"/>
      <c r="C42" s="122" t="s">
        <v>696</v>
      </c>
      <c r="D42" s="25"/>
      <c r="E42" s="122" t="s">
        <v>697</v>
      </c>
      <c r="F42" s="25"/>
      <c r="G42" s="25"/>
      <c r="H42" s="25"/>
      <c r="I42" s="25"/>
      <c r="J42" s="25"/>
      <c r="K42" s="123" t="s">
        <v>293</v>
      </c>
      <c r="L42" s="25"/>
      <c r="M42" s="123" t="s">
        <v>294</v>
      </c>
      <c r="N42" s="25"/>
      <c r="O42" s="123" t="s">
        <v>295</v>
      </c>
      <c r="P42" s="25"/>
    </row>
    <row r="43" spans="1:16" x14ac:dyDescent="0.2">
      <c r="A43" s="122" t="s">
        <v>1</v>
      </c>
      <c r="B43" s="25"/>
      <c r="C43" s="122" t="s">
        <v>698</v>
      </c>
      <c r="D43" s="25"/>
      <c r="E43" s="122" t="s">
        <v>699</v>
      </c>
      <c r="F43" s="25"/>
      <c r="G43" s="25"/>
      <c r="H43" s="25"/>
      <c r="I43" s="25"/>
      <c r="J43" s="25"/>
      <c r="K43" s="123" t="s">
        <v>700</v>
      </c>
      <c r="L43" s="25"/>
      <c r="M43" s="123" t="s">
        <v>701</v>
      </c>
      <c r="N43" s="25"/>
      <c r="O43" s="123" t="s">
        <v>702</v>
      </c>
      <c r="P43" s="25"/>
    </row>
    <row r="44" spans="1:16" x14ac:dyDescent="0.2">
      <c r="A44" s="125" t="s">
        <v>1</v>
      </c>
      <c r="B44" s="25"/>
      <c r="C44" s="125" t="s">
        <v>703</v>
      </c>
      <c r="D44" s="25"/>
      <c r="E44" s="125" t="s">
        <v>704</v>
      </c>
      <c r="F44" s="25"/>
      <c r="G44" s="25"/>
      <c r="H44" s="25"/>
      <c r="I44" s="25"/>
      <c r="J44" s="25"/>
      <c r="K44" s="126" t="s">
        <v>705</v>
      </c>
      <c r="L44" s="25"/>
      <c r="M44" s="126" t="s">
        <v>706</v>
      </c>
      <c r="N44" s="25"/>
      <c r="O44" s="126" t="s">
        <v>707</v>
      </c>
      <c r="P44" s="25"/>
    </row>
    <row r="45" spans="1:16" x14ac:dyDescent="0.2">
      <c r="A45" s="122" t="s">
        <v>1</v>
      </c>
      <c r="B45" s="25"/>
      <c r="C45" s="122" t="s">
        <v>698</v>
      </c>
      <c r="D45" s="25"/>
      <c r="E45" s="122" t="s">
        <v>699</v>
      </c>
      <c r="F45" s="25"/>
      <c r="G45" s="25"/>
      <c r="H45" s="25"/>
      <c r="I45" s="25"/>
      <c r="J45" s="25"/>
      <c r="K45" s="123" t="s">
        <v>708</v>
      </c>
      <c r="L45" s="25"/>
      <c r="M45" s="123" t="s">
        <v>709</v>
      </c>
      <c r="N45" s="25"/>
      <c r="O45" s="123" t="s">
        <v>710</v>
      </c>
      <c r="P45" s="25"/>
    </row>
    <row r="46" spans="1:16" x14ac:dyDescent="0.2">
      <c r="A46" s="122" t="s">
        <v>1</v>
      </c>
      <c r="B46" s="25"/>
      <c r="C46" s="122" t="s">
        <v>677</v>
      </c>
      <c r="D46" s="25"/>
      <c r="E46" s="122" t="s">
        <v>678</v>
      </c>
      <c r="F46" s="25"/>
      <c r="G46" s="25"/>
      <c r="H46" s="25"/>
      <c r="I46" s="25"/>
      <c r="J46" s="25"/>
      <c r="K46" s="123" t="s">
        <v>546</v>
      </c>
      <c r="L46" s="25"/>
      <c r="M46" s="123" t="s">
        <v>547</v>
      </c>
      <c r="N46" s="25"/>
      <c r="O46" s="123" t="s">
        <v>548</v>
      </c>
      <c r="P46" s="25"/>
    </row>
    <row r="47" spans="1:16" x14ac:dyDescent="0.2">
      <c r="A47" s="125" t="s">
        <v>1</v>
      </c>
      <c r="B47" s="25"/>
      <c r="C47" s="125" t="s">
        <v>711</v>
      </c>
      <c r="D47" s="25"/>
      <c r="E47" s="125" t="s">
        <v>712</v>
      </c>
      <c r="F47" s="25"/>
      <c r="G47" s="25"/>
      <c r="H47" s="25"/>
      <c r="I47" s="25"/>
      <c r="J47" s="25"/>
      <c r="K47" s="126" t="s">
        <v>713</v>
      </c>
      <c r="L47" s="25"/>
      <c r="M47" s="126" t="s">
        <v>714</v>
      </c>
      <c r="N47" s="25"/>
      <c r="O47" s="126" t="s">
        <v>715</v>
      </c>
      <c r="P47" s="25"/>
    </row>
    <row r="48" spans="1:16" x14ac:dyDescent="0.2">
      <c r="A48" s="122" t="s">
        <v>1</v>
      </c>
      <c r="B48" s="25"/>
      <c r="C48" s="122" t="s">
        <v>677</v>
      </c>
      <c r="D48" s="25"/>
      <c r="E48" s="122" t="s">
        <v>678</v>
      </c>
      <c r="F48" s="25"/>
      <c r="G48" s="25"/>
      <c r="H48" s="25"/>
      <c r="I48" s="25"/>
      <c r="J48" s="25"/>
      <c r="K48" s="123" t="s">
        <v>713</v>
      </c>
      <c r="L48" s="25"/>
      <c r="M48" s="123" t="s">
        <v>714</v>
      </c>
      <c r="N48" s="25"/>
      <c r="O48" s="123" t="s">
        <v>715</v>
      </c>
      <c r="P48" s="25"/>
    </row>
    <row r="49" spans="1:16" x14ac:dyDescent="0.2">
      <c r="A49" s="129" t="s">
        <v>1</v>
      </c>
      <c r="B49" s="25"/>
      <c r="C49" s="129" t="s">
        <v>716</v>
      </c>
      <c r="D49" s="25"/>
      <c r="E49" s="129" t="s">
        <v>717</v>
      </c>
      <c r="F49" s="25"/>
      <c r="G49" s="25"/>
      <c r="H49" s="25"/>
      <c r="I49" s="25"/>
      <c r="J49" s="25"/>
      <c r="K49" s="124" t="s">
        <v>718</v>
      </c>
      <c r="L49" s="25"/>
      <c r="M49" s="136">
        <f>M50+M55+M58+M60+M64</f>
        <v>1091146.8500000001</v>
      </c>
      <c r="N49" s="25"/>
      <c r="O49" s="137">
        <f>M49/K49</f>
        <v>0.72094274859596963</v>
      </c>
      <c r="P49" s="28"/>
    </row>
    <row r="50" spans="1:16" x14ac:dyDescent="0.2">
      <c r="A50" s="125" t="s">
        <v>1</v>
      </c>
      <c r="B50" s="25"/>
      <c r="C50" s="125" t="s">
        <v>719</v>
      </c>
      <c r="D50" s="25"/>
      <c r="E50" s="125" t="s">
        <v>720</v>
      </c>
      <c r="F50" s="25"/>
      <c r="G50" s="25"/>
      <c r="H50" s="25"/>
      <c r="I50" s="25"/>
      <c r="J50" s="25"/>
      <c r="K50" s="126" t="s">
        <v>721</v>
      </c>
      <c r="L50" s="25"/>
      <c r="M50" s="134">
        <v>437186.45</v>
      </c>
      <c r="N50" s="34"/>
      <c r="O50" s="135">
        <f>M50/K50</f>
        <v>0.7006193108974359</v>
      </c>
      <c r="P50" s="135"/>
    </row>
    <row r="51" spans="1:16" x14ac:dyDescent="0.2">
      <c r="A51" s="122" t="s">
        <v>1</v>
      </c>
      <c r="B51" s="25"/>
      <c r="C51" s="122" t="s">
        <v>643</v>
      </c>
      <c r="D51" s="25"/>
      <c r="E51" s="122" t="s">
        <v>644</v>
      </c>
      <c r="F51" s="25"/>
      <c r="G51" s="25"/>
      <c r="H51" s="25"/>
      <c r="I51" s="25"/>
      <c r="J51" s="25"/>
      <c r="K51" s="123" t="s">
        <v>722</v>
      </c>
      <c r="L51" s="25"/>
      <c r="M51" s="123" t="s">
        <v>723</v>
      </c>
      <c r="N51" s="25"/>
      <c r="O51" s="123" t="s">
        <v>724</v>
      </c>
      <c r="P51" s="25"/>
    </row>
    <row r="52" spans="1:16" x14ac:dyDescent="0.2">
      <c r="A52" s="122" t="s">
        <v>1</v>
      </c>
      <c r="B52" s="25"/>
      <c r="C52" s="122" t="s">
        <v>648</v>
      </c>
      <c r="D52" s="25"/>
      <c r="E52" s="122" t="s">
        <v>649</v>
      </c>
      <c r="F52" s="25"/>
      <c r="G52" s="25"/>
      <c r="H52" s="25"/>
      <c r="I52" s="25"/>
      <c r="J52" s="25"/>
      <c r="K52" s="123" t="s">
        <v>725</v>
      </c>
      <c r="L52" s="25"/>
      <c r="M52" s="132">
        <v>324000</v>
      </c>
      <c r="N52" s="34"/>
      <c r="O52" s="133">
        <v>1</v>
      </c>
      <c r="P52" s="28"/>
    </row>
    <row r="53" spans="1:16" x14ac:dyDescent="0.2">
      <c r="A53" s="125" t="s">
        <v>1</v>
      </c>
      <c r="B53" s="25"/>
      <c r="C53" s="125" t="s">
        <v>726</v>
      </c>
      <c r="D53" s="25"/>
      <c r="E53" s="125" t="s">
        <v>727</v>
      </c>
      <c r="F53" s="25"/>
      <c r="G53" s="25"/>
      <c r="H53" s="25"/>
      <c r="I53" s="25"/>
      <c r="J53" s="25"/>
      <c r="K53" s="126" t="s">
        <v>728</v>
      </c>
      <c r="L53" s="25"/>
      <c r="M53" s="126" t="s">
        <v>1</v>
      </c>
      <c r="N53" s="25"/>
      <c r="O53" s="126" t="s">
        <v>25</v>
      </c>
      <c r="P53" s="25"/>
    </row>
    <row r="54" spans="1:16" x14ac:dyDescent="0.2">
      <c r="A54" s="122" t="s">
        <v>1</v>
      </c>
      <c r="B54" s="25"/>
      <c r="C54" s="122" t="s">
        <v>648</v>
      </c>
      <c r="D54" s="25"/>
      <c r="E54" s="122" t="s">
        <v>649</v>
      </c>
      <c r="F54" s="25"/>
      <c r="G54" s="25"/>
      <c r="H54" s="25"/>
      <c r="I54" s="25"/>
      <c r="J54" s="25"/>
      <c r="K54" s="123" t="s">
        <v>728</v>
      </c>
      <c r="L54" s="25"/>
      <c r="M54" s="123" t="s">
        <v>1</v>
      </c>
      <c r="N54" s="25"/>
      <c r="O54" s="123" t="s">
        <v>25</v>
      </c>
      <c r="P54" s="25"/>
    </row>
    <row r="55" spans="1:16" x14ac:dyDescent="0.2">
      <c r="A55" s="125" t="s">
        <v>1</v>
      </c>
      <c r="B55" s="25"/>
      <c r="C55" s="125" t="s">
        <v>729</v>
      </c>
      <c r="D55" s="25"/>
      <c r="E55" s="125" t="s">
        <v>730</v>
      </c>
      <c r="F55" s="25"/>
      <c r="G55" s="25"/>
      <c r="H55" s="25"/>
      <c r="I55" s="25"/>
      <c r="J55" s="25"/>
      <c r="K55" s="126" t="s">
        <v>731</v>
      </c>
      <c r="L55" s="25"/>
      <c r="M55" s="134">
        <f>M56+M57</f>
        <v>235683.6</v>
      </c>
      <c r="N55" s="25"/>
      <c r="O55" s="126" t="s">
        <v>732</v>
      </c>
      <c r="P55" s="25"/>
    </row>
    <row r="56" spans="1:16" x14ac:dyDescent="0.2">
      <c r="A56" s="122" t="s">
        <v>1</v>
      </c>
      <c r="B56" s="25"/>
      <c r="C56" s="122" t="s">
        <v>643</v>
      </c>
      <c r="D56" s="25"/>
      <c r="E56" s="122" t="s">
        <v>644</v>
      </c>
      <c r="F56" s="25"/>
      <c r="G56" s="25"/>
      <c r="H56" s="25"/>
      <c r="I56" s="25"/>
      <c r="J56" s="25"/>
      <c r="K56" s="123" t="s">
        <v>733</v>
      </c>
      <c r="L56" s="25"/>
      <c r="M56" s="123" t="s">
        <v>734</v>
      </c>
      <c r="N56" s="25"/>
      <c r="O56" s="123" t="s">
        <v>735</v>
      </c>
      <c r="P56" s="25"/>
    </row>
    <row r="57" spans="1:16" x14ac:dyDescent="0.2">
      <c r="A57" s="122" t="s">
        <v>1</v>
      </c>
      <c r="B57" s="25"/>
      <c r="C57" s="122" t="s">
        <v>648</v>
      </c>
      <c r="D57" s="25"/>
      <c r="E57" s="122" t="s">
        <v>649</v>
      </c>
      <c r="F57" s="25"/>
      <c r="G57" s="25"/>
      <c r="H57" s="25"/>
      <c r="I57" s="25"/>
      <c r="J57" s="25"/>
      <c r="K57" s="123" t="s">
        <v>736</v>
      </c>
      <c r="L57" s="25"/>
      <c r="M57" s="132">
        <v>29000</v>
      </c>
      <c r="N57" s="34"/>
      <c r="O57" s="133">
        <f>M57/K57</f>
        <v>1</v>
      </c>
      <c r="P57" s="28"/>
    </row>
    <row r="58" spans="1:16" x14ac:dyDescent="0.2">
      <c r="A58" s="125" t="s">
        <v>1</v>
      </c>
      <c r="B58" s="25"/>
      <c r="C58" s="125" t="s">
        <v>737</v>
      </c>
      <c r="D58" s="25"/>
      <c r="E58" s="125" t="s">
        <v>738</v>
      </c>
      <c r="F58" s="25"/>
      <c r="G58" s="25"/>
      <c r="H58" s="25"/>
      <c r="I58" s="25"/>
      <c r="J58" s="25"/>
      <c r="K58" s="126" t="s">
        <v>739</v>
      </c>
      <c r="L58" s="25"/>
      <c r="M58" s="126" t="s">
        <v>740</v>
      </c>
      <c r="N58" s="25"/>
      <c r="O58" s="126" t="s">
        <v>741</v>
      </c>
      <c r="P58" s="25"/>
    </row>
    <row r="59" spans="1:16" x14ac:dyDescent="0.2">
      <c r="A59" s="122" t="s">
        <v>1</v>
      </c>
      <c r="B59" s="25"/>
      <c r="C59" s="122" t="s">
        <v>648</v>
      </c>
      <c r="D59" s="25"/>
      <c r="E59" s="122" t="s">
        <v>649</v>
      </c>
      <c r="F59" s="25"/>
      <c r="G59" s="25"/>
      <c r="H59" s="25"/>
      <c r="I59" s="25"/>
      <c r="J59" s="25"/>
      <c r="K59" s="123" t="s">
        <v>739</v>
      </c>
      <c r="L59" s="25"/>
      <c r="M59" s="123" t="s">
        <v>740</v>
      </c>
      <c r="N59" s="25"/>
      <c r="O59" s="123" t="s">
        <v>741</v>
      </c>
      <c r="P59" s="25"/>
    </row>
    <row r="60" spans="1:16" x14ac:dyDescent="0.2">
      <c r="A60" s="125" t="s">
        <v>1</v>
      </c>
      <c r="B60" s="25"/>
      <c r="C60" s="125" t="s">
        <v>742</v>
      </c>
      <c r="D60" s="25"/>
      <c r="E60" s="125" t="s">
        <v>743</v>
      </c>
      <c r="F60" s="25"/>
      <c r="G60" s="25"/>
      <c r="H60" s="25"/>
      <c r="I60" s="25"/>
      <c r="J60" s="25"/>
      <c r="K60" s="126" t="s">
        <v>744</v>
      </c>
      <c r="L60" s="25"/>
      <c r="M60" s="126" t="s">
        <v>745</v>
      </c>
      <c r="N60" s="25"/>
      <c r="O60" s="126" t="s">
        <v>746</v>
      </c>
      <c r="P60" s="25"/>
    </row>
    <row r="61" spans="1:16" x14ac:dyDescent="0.2">
      <c r="A61" s="122" t="s">
        <v>1</v>
      </c>
      <c r="B61" s="25"/>
      <c r="C61" s="122" t="s">
        <v>648</v>
      </c>
      <c r="D61" s="25"/>
      <c r="E61" s="122" t="s">
        <v>649</v>
      </c>
      <c r="F61" s="25"/>
      <c r="G61" s="25"/>
      <c r="H61" s="25"/>
      <c r="I61" s="25"/>
      <c r="J61" s="25"/>
      <c r="K61" s="123" t="s">
        <v>744</v>
      </c>
      <c r="L61" s="25"/>
      <c r="M61" s="123" t="s">
        <v>745</v>
      </c>
      <c r="N61" s="25"/>
      <c r="O61" s="123" t="s">
        <v>746</v>
      </c>
      <c r="P61" s="25"/>
    </row>
    <row r="62" spans="1:16" x14ac:dyDescent="0.2">
      <c r="A62" s="125" t="s">
        <v>1</v>
      </c>
      <c r="B62" s="25"/>
      <c r="C62" s="125" t="s">
        <v>747</v>
      </c>
      <c r="D62" s="25"/>
      <c r="E62" s="125" t="s">
        <v>748</v>
      </c>
      <c r="F62" s="25"/>
      <c r="G62" s="25"/>
      <c r="H62" s="25"/>
      <c r="I62" s="25"/>
      <c r="J62" s="25"/>
      <c r="K62" s="126" t="s">
        <v>749</v>
      </c>
      <c r="L62" s="25"/>
      <c r="M62" s="126" t="s">
        <v>1</v>
      </c>
      <c r="N62" s="25"/>
      <c r="O62" s="126" t="s">
        <v>25</v>
      </c>
      <c r="P62" s="25"/>
    </row>
    <row r="63" spans="1:16" x14ac:dyDescent="0.2">
      <c r="A63" s="122" t="s">
        <v>1</v>
      </c>
      <c r="B63" s="25"/>
      <c r="C63" s="122" t="s">
        <v>643</v>
      </c>
      <c r="D63" s="25"/>
      <c r="E63" s="122" t="s">
        <v>644</v>
      </c>
      <c r="F63" s="25"/>
      <c r="G63" s="25"/>
      <c r="H63" s="25"/>
      <c r="I63" s="25"/>
      <c r="J63" s="25"/>
      <c r="K63" s="123" t="s">
        <v>749</v>
      </c>
      <c r="L63" s="25"/>
      <c r="M63" s="123" t="s">
        <v>1</v>
      </c>
      <c r="N63" s="25"/>
      <c r="O63" s="123" t="s">
        <v>25</v>
      </c>
      <c r="P63" s="25"/>
    </row>
    <row r="64" spans="1:16" x14ac:dyDescent="0.2">
      <c r="A64" s="125" t="s">
        <v>1</v>
      </c>
      <c r="B64" s="25"/>
      <c r="C64" s="125" t="s">
        <v>750</v>
      </c>
      <c r="D64" s="25"/>
      <c r="E64" s="125" t="s">
        <v>751</v>
      </c>
      <c r="F64" s="25"/>
      <c r="G64" s="25"/>
      <c r="H64" s="25"/>
      <c r="I64" s="25"/>
      <c r="J64" s="25"/>
      <c r="K64" s="126" t="s">
        <v>752</v>
      </c>
      <c r="L64" s="25"/>
      <c r="M64" s="126" t="s">
        <v>753</v>
      </c>
      <c r="N64" s="25"/>
      <c r="O64" s="126" t="s">
        <v>754</v>
      </c>
      <c r="P64" s="25"/>
    </row>
    <row r="65" spans="1:16" x14ac:dyDescent="0.2">
      <c r="A65" s="122" t="s">
        <v>1</v>
      </c>
      <c r="B65" s="25"/>
      <c r="C65" s="122" t="s">
        <v>755</v>
      </c>
      <c r="D65" s="25"/>
      <c r="E65" s="122" t="s">
        <v>756</v>
      </c>
      <c r="F65" s="25"/>
      <c r="G65" s="25"/>
      <c r="H65" s="25"/>
      <c r="I65" s="25"/>
      <c r="J65" s="25"/>
      <c r="K65" s="123" t="s">
        <v>752</v>
      </c>
      <c r="L65" s="25"/>
      <c r="M65" s="123" t="s">
        <v>753</v>
      </c>
      <c r="N65" s="25"/>
      <c r="O65" s="123" t="s">
        <v>754</v>
      </c>
      <c r="P65" s="25"/>
    </row>
    <row r="66" spans="1:16" x14ac:dyDescent="0.2">
      <c r="A66" s="129" t="s">
        <v>1</v>
      </c>
      <c r="B66" s="25"/>
      <c r="C66" s="129" t="s">
        <v>757</v>
      </c>
      <c r="D66" s="25"/>
      <c r="E66" s="129" t="s">
        <v>758</v>
      </c>
      <c r="F66" s="25"/>
      <c r="G66" s="25"/>
      <c r="H66" s="25"/>
      <c r="I66" s="25"/>
      <c r="J66" s="25"/>
      <c r="K66" s="124" t="s">
        <v>759</v>
      </c>
      <c r="L66" s="25"/>
      <c r="M66" s="124" t="s">
        <v>760</v>
      </c>
      <c r="N66" s="25"/>
      <c r="O66" s="124" t="s">
        <v>761</v>
      </c>
      <c r="P66" s="25"/>
    </row>
    <row r="67" spans="1:16" x14ac:dyDescent="0.2">
      <c r="A67" s="125" t="s">
        <v>1</v>
      </c>
      <c r="B67" s="25"/>
      <c r="C67" s="125" t="s">
        <v>762</v>
      </c>
      <c r="D67" s="25"/>
      <c r="E67" s="125" t="s">
        <v>763</v>
      </c>
      <c r="F67" s="25"/>
      <c r="G67" s="25"/>
      <c r="H67" s="25"/>
      <c r="I67" s="25"/>
      <c r="J67" s="25"/>
      <c r="K67" s="126" t="s">
        <v>241</v>
      </c>
      <c r="L67" s="25"/>
      <c r="M67" s="126" t="s">
        <v>1</v>
      </c>
      <c r="N67" s="25"/>
      <c r="O67" s="126" t="s">
        <v>25</v>
      </c>
      <c r="P67" s="25"/>
    </row>
    <row r="68" spans="1:16" x14ac:dyDescent="0.2">
      <c r="A68" s="122" t="s">
        <v>1</v>
      </c>
      <c r="B68" s="25"/>
      <c r="C68" s="122" t="s">
        <v>643</v>
      </c>
      <c r="D68" s="25"/>
      <c r="E68" s="122" t="s">
        <v>644</v>
      </c>
      <c r="F68" s="25"/>
      <c r="G68" s="25"/>
      <c r="H68" s="25"/>
      <c r="I68" s="25"/>
      <c r="J68" s="25"/>
      <c r="K68" s="123" t="s">
        <v>241</v>
      </c>
      <c r="L68" s="25"/>
      <c r="M68" s="123" t="s">
        <v>1</v>
      </c>
      <c r="N68" s="25"/>
      <c r="O68" s="123" t="s">
        <v>25</v>
      </c>
      <c r="P68" s="25"/>
    </row>
    <row r="69" spans="1:16" x14ac:dyDescent="0.2">
      <c r="A69" s="125" t="s">
        <v>1</v>
      </c>
      <c r="B69" s="25"/>
      <c r="C69" s="125" t="s">
        <v>764</v>
      </c>
      <c r="D69" s="25"/>
      <c r="E69" s="125" t="s">
        <v>765</v>
      </c>
      <c r="F69" s="25"/>
      <c r="G69" s="25"/>
      <c r="H69" s="25"/>
      <c r="I69" s="25"/>
      <c r="J69" s="25"/>
      <c r="K69" s="126" t="s">
        <v>23</v>
      </c>
      <c r="L69" s="25"/>
      <c r="M69" s="126" t="s">
        <v>766</v>
      </c>
      <c r="N69" s="25"/>
      <c r="O69" s="126" t="s">
        <v>1</v>
      </c>
      <c r="P69" s="25"/>
    </row>
    <row r="70" spans="1:16" x14ac:dyDescent="0.2">
      <c r="A70" s="122" t="s">
        <v>1</v>
      </c>
      <c r="B70" s="25"/>
      <c r="C70" s="122" t="s">
        <v>648</v>
      </c>
      <c r="D70" s="25"/>
      <c r="E70" s="122" t="s">
        <v>649</v>
      </c>
      <c r="F70" s="25"/>
      <c r="G70" s="25"/>
      <c r="H70" s="25"/>
      <c r="I70" s="25"/>
      <c r="J70" s="25"/>
      <c r="K70" s="123" t="s">
        <v>23</v>
      </c>
      <c r="L70" s="25"/>
      <c r="M70" s="123" t="s">
        <v>766</v>
      </c>
      <c r="N70" s="25"/>
      <c r="O70" s="123" t="s">
        <v>1</v>
      </c>
      <c r="P70" s="25"/>
    </row>
    <row r="71" spans="1:16" x14ac:dyDescent="0.2">
      <c r="A71" s="125" t="s">
        <v>1</v>
      </c>
      <c r="B71" s="25"/>
      <c r="C71" s="125" t="s">
        <v>767</v>
      </c>
      <c r="D71" s="25"/>
      <c r="E71" s="125" t="s">
        <v>768</v>
      </c>
      <c r="F71" s="25"/>
      <c r="G71" s="25"/>
      <c r="H71" s="25"/>
      <c r="I71" s="25"/>
      <c r="J71" s="25"/>
      <c r="K71" s="126" t="s">
        <v>769</v>
      </c>
      <c r="L71" s="25"/>
      <c r="M71" s="126" t="s">
        <v>770</v>
      </c>
      <c r="N71" s="25"/>
      <c r="O71" s="126" t="s">
        <v>771</v>
      </c>
      <c r="P71" s="25"/>
    </row>
    <row r="72" spans="1:16" x14ac:dyDescent="0.2">
      <c r="A72" s="122" t="s">
        <v>1</v>
      </c>
      <c r="B72" s="25"/>
      <c r="C72" s="122" t="s">
        <v>648</v>
      </c>
      <c r="D72" s="25"/>
      <c r="E72" s="122" t="s">
        <v>649</v>
      </c>
      <c r="F72" s="25"/>
      <c r="G72" s="25"/>
      <c r="H72" s="25"/>
      <c r="I72" s="25"/>
      <c r="J72" s="25"/>
      <c r="K72" s="123" t="s">
        <v>736</v>
      </c>
      <c r="L72" s="25"/>
      <c r="M72" s="123" t="s">
        <v>770</v>
      </c>
      <c r="N72" s="25"/>
      <c r="O72" s="123" t="s">
        <v>772</v>
      </c>
      <c r="P72" s="25"/>
    </row>
    <row r="73" spans="1:16" x14ac:dyDescent="0.2">
      <c r="A73" s="122" t="s">
        <v>1</v>
      </c>
      <c r="B73" s="25"/>
      <c r="C73" s="122" t="s">
        <v>664</v>
      </c>
      <c r="D73" s="25"/>
      <c r="E73" s="122" t="s">
        <v>665</v>
      </c>
      <c r="F73" s="25"/>
      <c r="G73" s="25"/>
      <c r="H73" s="25"/>
      <c r="I73" s="25"/>
      <c r="J73" s="25"/>
      <c r="K73" s="123" t="s">
        <v>773</v>
      </c>
      <c r="L73" s="25"/>
      <c r="M73" s="123" t="s">
        <v>1</v>
      </c>
      <c r="N73" s="25"/>
      <c r="O73" s="123" t="s">
        <v>25</v>
      </c>
      <c r="P73" s="25"/>
    </row>
    <row r="74" spans="1:16" x14ac:dyDescent="0.2">
      <c r="A74" s="125" t="s">
        <v>1</v>
      </c>
      <c r="B74" s="25"/>
      <c r="C74" s="125" t="s">
        <v>774</v>
      </c>
      <c r="D74" s="25"/>
      <c r="E74" s="125" t="s">
        <v>775</v>
      </c>
      <c r="F74" s="25"/>
      <c r="G74" s="25"/>
      <c r="H74" s="25"/>
      <c r="I74" s="25"/>
      <c r="J74" s="25"/>
      <c r="K74" s="126" t="s">
        <v>134</v>
      </c>
      <c r="L74" s="25"/>
      <c r="M74" s="126" t="s">
        <v>776</v>
      </c>
      <c r="N74" s="25"/>
      <c r="O74" s="126" t="s">
        <v>777</v>
      </c>
      <c r="P74" s="25"/>
    </row>
    <row r="75" spans="1:16" x14ac:dyDescent="0.2">
      <c r="A75" s="122" t="s">
        <v>1</v>
      </c>
      <c r="B75" s="25"/>
      <c r="C75" s="122" t="s">
        <v>648</v>
      </c>
      <c r="D75" s="25"/>
      <c r="E75" s="122" t="s">
        <v>649</v>
      </c>
      <c r="F75" s="25"/>
      <c r="G75" s="25"/>
      <c r="H75" s="25"/>
      <c r="I75" s="25"/>
      <c r="J75" s="25"/>
      <c r="K75" s="123" t="s">
        <v>134</v>
      </c>
      <c r="L75" s="25"/>
      <c r="M75" s="123" t="s">
        <v>776</v>
      </c>
      <c r="N75" s="25"/>
      <c r="O75" s="123" t="s">
        <v>777</v>
      </c>
      <c r="P75" s="25"/>
    </row>
    <row r="76" spans="1:16" x14ac:dyDescent="0.2">
      <c r="A76" s="125" t="s">
        <v>1</v>
      </c>
      <c r="B76" s="25"/>
      <c r="C76" s="125" t="s">
        <v>778</v>
      </c>
      <c r="D76" s="25"/>
      <c r="E76" s="125" t="s">
        <v>779</v>
      </c>
      <c r="F76" s="25"/>
      <c r="G76" s="25"/>
      <c r="H76" s="25"/>
      <c r="I76" s="25"/>
      <c r="J76" s="25"/>
      <c r="K76" s="126" t="s">
        <v>780</v>
      </c>
      <c r="L76" s="25"/>
      <c r="M76" s="126" t="s">
        <v>781</v>
      </c>
      <c r="N76" s="25"/>
      <c r="O76" s="126" t="s">
        <v>782</v>
      </c>
      <c r="P76" s="25"/>
    </row>
    <row r="77" spans="1:16" x14ac:dyDescent="0.2">
      <c r="A77" s="122" t="s">
        <v>1</v>
      </c>
      <c r="B77" s="25"/>
      <c r="C77" s="122" t="s">
        <v>755</v>
      </c>
      <c r="D77" s="25"/>
      <c r="E77" s="122" t="s">
        <v>756</v>
      </c>
      <c r="F77" s="25"/>
      <c r="G77" s="25"/>
      <c r="H77" s="25"/>
      <c r="I77" s="25"/>
      <c r="J77" s="25"/>
      <c r="K77" s="123" t="s">
        <v>780</v>
      </c>
      <c r="L77" s="25"/>
      <c r="M77" s="123" t="s">
        <v>781</v>
      </c>
      <c r="N77" s="25"/>
      <c r="O77" s="123" t="s">
        <v>782</v>
      </c>
      <c r="P77" s="25"/>
    </row>
    <row r="78" spans="1:16" x14ac:dyDescent="0.2">
      <c r="A78" s="125" t="s">
        <v>1</v>
      </c>
      <c r="B78" s="25"/>
      <c r="C78" s="125" t="s">
        <v>783</v>
      </c>
      <c r="D78" s="25"/>
      <c r="E78" s="125" t="s">
        <v>784</v>
      </c>
      <c r="F78" s="25"/>
      <c r="G78" s="25"/>
      <c r="H78" s="25"/>
      <c r="I78" s="25"/>
      <c r="J78" s="25"/>
      <c r="K78" s="126" t="s">
        <v>456</v>
      </c>
      <c r="L78" s="25"/>
      <c r="M78" s="126" t="s">
        <v>457</v>
      </c>
      <c r="N78" s="25"/>
      <c r="O78" s="126" t="s">
        <v>459</v>
      </c>
      <c r="P78" s="25"/>
    </row>
    <row r="79" spans="1:16" x14ac:dyDescent="0.2">
      <c r="A79" s="122" t="s">
        <v>1</v>
      </c>
      <c r="B79" s="25"/>
      <c r="C79" s="122" t="s">
        <v>648</v>
      </c>
      <c r="D79" s="25"/>
      <c r="E79" s="122" t="s">
        <v>649</v>
      </c>
      <c r="F79" s="25"/>
      <c r="G79" s="25"/>
      <c r="H79" s="25"/>
      <c r="I79" s="25"/>
      <c r="J79" s="25"/>
      <c r="K79" s="123" t="s">
        <v>456</v>
      </c>
      <c r="L79" s="25"/>
      <c r="M79" s="123" t="s">
        <v>457</v>
      </c>
      <c r="N79" s="25"/>
      <c r="O79" s="123" t="s">
        <v>459</v>
      </c>
      <c r="P79" s="25"/>
    </row>
    <row r="80" spans="1:16" x14ac:dyDescent="0.2">
      <c r="A80" s="125" t="s">
        <v>1</v>
      </c>
      <c r="B80" s="25"/>
      <c r="C80" s="125" t="s">
        <v>785</v>
      </c>
      <c r="D80" s="25"/>
      <c r="E80" s="125" t="s">
        <v>786</v>
      </c>
      <c r="F80" s="25"/>
      <c r="G80" s="25"/>
      <c r="H80" s="25"/>
      <c r="I80" s="25"/>
      <c r="J80" s="25"/>
      <c r="K80" s="126" t="s">
        <v>787</v>
      </c>
      <c r="L80" s="25"/>
      <c r="M80" s="126" t="s">
        <v>1</v>
      </c>
      <c r="N80" s="25"/>
      <c r="O80" s="126" t="s">
        <v>25</v>
      </c>
      <c r="P80" s="25"/>
    </row>
    <row r="81" spans="1:16" x14ac:dyDescent="0.2">
      <c r="A81" s="122" t="s">
        <v>1</v>
      </c>
      <c r="B81" s="25"/>
      <c r="C81" s="122" t="s">
        <v>755</v>
      </c>
      <c r="D81" s="25"/>
      <c r="E81" s="122" t="s">
        <v>756</v>
      </c>
      <c r="F81" s="25"/>
      <c r="G81" s="25"/>
      <c r="H81" s="25"/>
      <c r="I81" s="25"/>
      <c r="J81" s="25"/>
      <c r="K81" s="123" t="s">
        <v>787</v>
      </c>
      <c r="L81" s="25"/>
      <c r="M81" s="123" t="s">
        <v>1</v>
      </c>
      <c r="N81" s="25"/>
      <c r="O81" s="123" t="s">
        <v>25</v>
      </c>
      <c r="P81" s="25"/>
    </row>
    <row r="82" spans="1:16" x14ac:dyDescent="0.2">
      <c r="A82" s="125" t="s">
        <v>1</v>
      </c>
      <c r="B82" s="25"/>
      <c r="C82" s="125" t="s">
        <v>788</v>
      </c>
      <c r="D82" s="25"/>
      <c r="E82" s="125" t="s">
        <v>789</v>
      </c>
      <c r="F82" s="25"/>
      <c r="G82" s="25"/>
      <c r="H82" s="25"/>
      <c r="I82" s="25"/>
      <c r="J82" s="25"/>
      <c r="K82" s="126" t="s">
        <v>790</v>
      </c>
      <c r="L82" s="25"/>
      <c r="M82" s="126" t="s">
        <v>791</v>
      </c>
      <c r="N82" s="25"/>
      <c r="O82" s="126" t="s">
        <v>792</v>
      </c>
      <c r="P82" s="25"/>
    </row>
    <row r="83" spans="1:16" x14ac:dyDescent="0.2">
      <c r="A83" s="122" t="s">
        <v>1</v>
      </c>
      <c r="B83" s="25"/>
      <c r="C83" s="122" t="s">
        <v>755</v>
      </c>
      <c r="D83" s="25"/>
      <c r="E83" s="122" t="s">
        <v>756</v>
      </c>
      <c r="F83" s="25"/>
      <c r="G83" s="25"/>
      <c r="H83" s="25"/>
      <c r="I83" s="25"/>
      <c r="J83" s="25"/>
      <c r="K83" s="123" t="s">
        <v>790</v>
      </c>
      <c r="L83" s="25"/>
      <c r="M83" s="123" t="s">
        <v>791</v>
      </c>
      <c r="N83" s="25"/>
      <c r="O83" s="123" t="s">
        <v>792</v>
      </c>
      <c r="P83" s="25"/>
    </row>
    <row r="84" spans="1:16" x14ac:dyDescent="0.2">
      <c r="A84" s="125" t="s">
        <v>1</v>
      </c>
      <c r="B84" s="25"/>
      <c r="C84" s="125" t="s">
        <v>793</v>
      </c>
      <c r="D84" s="25"/>
      <c r="E84" s="125" t="s">
        <v>794</v>
      </c>
      <c r="F84" s="25"/>
      <c r="G84" s="25"/>
      <c r="H84" s="25"/>
      <c r="I84" s="25"/>
      <c r="J84" s="25"/>
      <c r="K84" s="126" t="s">
        <v>795</v>
      </c>
      <c r="L84" s="25"/>
      <c r="M84" s="126" t="s">
        <v>796</v>
      </c>
      <c r="N84" s="25"/>
      <c r="O84" s="126" t="s">
        <v>797</v>
      </c>
      <c r="P84" s="25"/>
    </row>
    <row r="85" spans="1:16" x14ac:dyDescent="0.2">
      <c r="A85" s="122" t="s">
        <v>1</v>
      </c>
      <c r="B85" s="25"/>
      <c r="C85" s="122" t="s">
        <v>643</v>
      </c>
      <c r="D85" s="25"/>
      <c r="E85" s="122" t="s">
        <v>644</v>
      </c>
      <c r="F85" s="25"/>
      <c r="G85" s="25"/>
      <c r="H85" s="25"/>
      <c r="I85" s="25"/>
      <c r="J85" s="25"/>
      <c r="K85" s="123" t="s">
        <v>766</v>
      </c>
      <c r="L85" s="25"/>
      <c r="M85" s="123" t="s">
        <v>796</v>
      </c>
      <c r="N85" s="25"/>
      <c r="O85" s="123" t="s">
        <v>798</v>
      </c>
      <c r="P85" s="25"/>
    </row>
    <row r="86" spans="1:16" x14ac:dyDescent="0.2">
      <c r="A86" s="122" t="s">
        <v>1</v>
      </c>
      <c r="B86" s="25"/>
      <c r="C86" s="122" t="s">
        <v>648</v>
      </c>
      <c r="D86" s="25"/>
      <c r="E86" s="122" t="s">
        <v>649</v>
      </c>
      <c r="F86" s="25"/>
      <c r="G86" s="25"/>
      <c r="H86" s="25"/>
      <c r="I86" s="25"/>
      <c r="J86" s="25"/>
      <c r="K86" s="123" t="s">
        <v>799</v>
      </c>
      <c r="L86" s="25"/>
      <c r="M86" s="123" t="s">
        <v>1</v>
      </c>
      <c r="N86" s="25"/>
      <c r="O86" s="123" t="s">
        <v>25</v>
      </c>
      <c r="P86" s="25"/>
    </row>
    <row r="87" spans="1:16" x14ac:dyDescent="0.2">
      <c r="A87" s="122" t="s">
        <v>1</v>
      </c>
      <c r="B87" s="25"/>
      <c r="C87" s="122" t="s">
        <v>755</v>
      </c>
      <c r="D87" s="25"/>
      <c r="E87" s="122" t="s">
        <v>756</v>
      </c>
      <c r="F87" s="25"/>
      <c r="G87" s="25"/>
      <c r="H87" s="25"/>
      <c r="I87" s="25"/>
      <c r="J87" s="25"/>
      <c r="K87" s="123" t="s">
        <v>744</v>
      </c>
      <c r="L87" s="25"/>
      <c r="M87" s="123" t="s">
        <v>1</v>
      </c>
      <c r="N87" s="25"/>
      <c r="O87" s="123" t="s">
        <v>25</v>
      </c>
      <c r="P87" s="25"/>
    </row>
    <row r="88" spans="1:16" x14ac:dyDescent="0.2">
      <c r="A88" s="129" t="s">
        <v>1</v>
      </c>
      <c r="B88" s="25"/>
      <c r="C88" s="129" t="s">
        <v>800</v>
      </c>
      <c r="D88" s="25"/>
      <c r="E88" s="129" t="s">
        <v>801</v>
      </c>
      <c r="F88" s="25"/>
      <c r="G88" s="25"/>
      <c r="H88" s="25"/>
      <c r="I88" s="25"/>
      <c r="J88" s="25"/>
      <c r="K88" s="124" t="s">
        <v>802</v>
      </c>
      <c r="L88" s="25"/>
      <c r="M88" s="124" t="s">
        <v>803</v>
      </c>
      <c r="N88" s="25"/>
      <c r="O88" s="124" t="s">
        <v>804</v>
      </c>
      <c r="P88" s="25"/>
    </row>
    <row r="89" spans="1:16" x14ac:dyDescent="0.2">
      <c r="A89" s="125" t="s">
        <v>1</v>
      </c>
      <c r="B89" s="25"/>
      <c r="C89" s="125" t="s">
        <v>805</v>
      </c>
      <c r="D89" s="25"/>
      <c r="E89" s="125" t="s">
        <v>806</v>
      </c>
      <c r="F89" s="25"/>
      <c r="G89" s="25"/>
      <c r="H89" s="25"/>
      <c r="I89" s="25"/>
      <c r="J89" s="25"/>
      <c r="K89" s="126" t="s">
        <v>278</v>
      </c>
      <c r="L89" s="25"/>
      <c r="M89" s="126" t="s">
        <v>807</v>
      </c>
      <c r="N89" s="25"/>
      <c r="O89" s="126" t="s">
        <v>808</v>
      </c>
      <c r="P89" s="25"/>
    </row>
    <row r="90" spans="1:16" x14ac:dyDescent="0.2">
      <c r="A90" s="122" t="s">
        <v>1</v>
      </c>
      <c r="B90" s="25"/>
      <c r="C90" s="122" t="s">
        <v>809</v>
      </c>
      <c r="D90" s="25"/>
      <c r="E90" s="122" t="s">
        <v>810</v>
      </c>
      <c r="F90" s="25"/>
      <c r="G90" s="25"/>
      <c r="H90" s="25"/>
      <c r="I90" s="25"/>
      <c r="J90" s="25"/>
      <c r="K90" s="123" t="s">
        <v>278</v>
      </c>
      <c r="L90" s="25"/>
      <c r="M90" s="123" t="s">
        <v>279</v>
      </c>
      <c r="N90" s="25"/>
      <c r="O90" s="123" t="s">
        <v>281</v>
      </c>
      <c r="P90" s="25"/>
    </row>
    <row r="91" spans="1:16" x14ac:dyDescent="0.2">
      <c r="A91" s="122" t="s">
        <v>1</v>
      </c>
      <c r="B91" s="25"/>
      <c r="C91" s="122" t="s">
        <v>677</v>
      </c>
      <c r="D91" s="25"/>
      <c r="E91" s="122" t="s">
        <v>678</v>
      </c>
      <c r="F91" s="25"/>
      <c r="G91" s="25"/>
      <c r="H91" s="25"/>
      <c r="I91" s="25"/>
      <c r="J91" s="25"/>
      <c r="K91" s="123" t="s">
        <v>23</v>
      </c>
      <c r="L91" s="25"/>
      <c r="M91" s="123" t="s">
        <v>385</v>
      </c>
      <c r="N91" s="25"/>
      <c r="O91" s="123" t="s">
        <v>1</v>
      </c>
      <c r="P91" s="25"/>
    </row>
    <row r="92" spans="1:16" x14ac:dyDescent="0.2">
      <c r="A92" s="125" t="s">
        <v>1</v>
      </c>
      <c r="B92" s="25"/>
      <c r="C92" s="125" t="s">
        <v>811</v>
      </c>
      <c r="D92" s="25"/>
      <c r="E92" s="125" t="s">
        <v>812</v>
      </c>
      <c r="F92" s="25"/>
      <c r="G92" s="25"/>
      <c r="H92" s="25"/>
      <c r="I92" s="25"/>
      <c r="J92" s="25"/>
      <c r="K92" s="126" t="s">
        <v>241</v>
      </c>
      <c r="L92" s="25"/>
      <c r="M92" s="126" t="s">
        <v>1</v>
      </c>
      <c r="N92" s="25"/>
      <c r="O92" s="126" t="s">
        <v>25</v>
      </c>
      <c r="P92" s="25"/>
    </row>
    <row r="93" spans="1:16" x14ac:dyDescent="0.2">
      <c r="A93" s="122" t="s">
        <v>1</v>
      </c>
      <c r="B93" s="25"/>
      <c r="C93" s="122" t="s">
        <v>648</v>
      </c>
      <c r="D93" s="25"/>
      <c r="E93" s="122" t="s">
        <v>649</v>
      </c>
      <c r="F93" s="25"/>
      <c r="G93" s="25"/>
      <c r="H93" s="25"/>
      <c r="I93" s="25"/>
      <c r="J93" s="25"/>
      <c r="K93" s="123" t="s">
        <v>241</v>
      </c>
      <c r="L93" s="25"/>
      <c r="M93" s="123" t="s">
        <v>1</v>
      </c>
      <c r="N93" s="25"/>
      <c r="O93" s="123" t="s">
        <v>25</v>
      </c>
      <c r="P93" s="25"/>
    </row>
    <row r="94" spans="1:16" x14ac:dyDescent="0.2">
      <c r="A94" s="125" t="s">
        <v>1</v>
      </c>
      <c r="B94" s="25"/>
      <c r="C94" s="125" t="s">
        <v>813</v>
      </c>
      <c r="D94" s="25"/>
      <c r="E94" s="125" t="s">
        <v>814</v>
      </c>
      <c r="F94" s="25"/>
      <c r="G94" s="25"/>
      <c r="H94" s="25"/>
      <c r="I94" s="25"/>
      <c r="J94" s="25"/>
      <c r="K94" s="126" t="s">
        <v>442</v>
      </c>
      <c r="L94" s="25"/>
      <c r="M94" s="126" t="s">
        <v>815</v>
      </c>
      <c r="N94" s="25"/>
      <c r="O94" s="126" t="s">
        <v>816</v>
      </c>
      <c r="P94" s="25"/>
    </row>
    <row r="95" spans="1:16" x14ac:dyDescent="0.2">
      <c r="A95" s="122" t="s">
        <v>1</v>
      </c>
      <c r="B95" s="25"/>
      <c r="C95" s="122" t="s">
        <v>677</v>
      </c>
      <c r="D95" s="25"/>
      <c r="E95" s="122" t="s">
        <v>678</v>
      </c>
      <c r="F95" s="25"/>
      <c r="G95" s="25"/>
      <c r="H95" s="25"/>
      <c r="I95" s="25"/>
      <c r="J95" s="25"/>
      <c r="K95" s="123" t="s">
        <v>442</v>
      </c>
      <c r="L95" s="25"/>
      <c r="M95" s="123" t="s">
        <v>815</v>
      </c>
      <c r="N95" s="25"/>
      <c r="O95" s="123" t="s">
        <v>816</v>
      </c>
      <c r="P95" s="25"/>
    </row>
    <row r="96" spans="1:16" x14ac:dyDescent="0.2">
      <c r="A96" s="125" t="s">
        <v>1</v>
      </c>
      <c r="B96" s="25"/>
      <c r="C96" s="125" t="s">
        <v>817</v>
      </c>
      <c r="D96" s="25"/>
      <c r="E96" s="125" t="s">
        <v>818</v>
      </c>
      <c r="F96" s="25"/>
      <c r="G96" s="25"/>
      <c r="H96" s="25"/>
      <c r="I96" s="25"/>
      <c r="J96" s="25"/>
      <c r="K96" s="126" t="s">
        <v>438</v>
      </c>
      <c r="L96" s="25"/>
      <c r="M96" s="126" t="s">
        <v>439</v>
      </c>
      <c r="N96" s="25"/>
      <c r="O96" s="126" t="s">
        <v>440</v>
      </c>
      <c r="P96" s="25"/>
    </row>
    <row r="97" spans="1:16" x14ac:dyDescent="0.2">
      <c r="A97" s="122" t="s">
        <v>1</v>
      </c>
      <c r="B97" s="25"/>
      <c r="C97" s="122" t="s">
        <v>653</v>
      </c>
      <c r="D97" s="25"/>
      <c r="E97" s="122" t="s">
        <v>654</v>
      </c>
      <c r="F97" s="25"/>
      <c r="G97" s="25"/>
      <c r="H97" s="25"/>
      <c r="I97" s="25"/>
      <c r="J97" s="25"/>
      <c r="K97" s="123" t="s">
        <v>438</v>
      </c>
      <c r="L97" s="25"/>
      <c r="M97" s="123" t="s">
        <v>439</v>
      </c>
      <c r="N97" s="25"/>
      <c r="O97" s="123" t="s">
        <v>440</v>
      </c>
      <c r="P97" s="25"/>
    </row>
    <row r="98" spans="1:16" x14ac:dyDescent="0.2">
      <c r="A98" s="125" t="s">
        <v>1</v>
      </c>
      <c r="B98" s="25"/>
      <c r="C98" s="125" t="s">
        <v>819</v>
      </c>
      <c r="D98" s="25"/>
      <c r="E98" s="125" t="s">
        <v>820</v>
      </c>
      <c r="F98" s="25"/>
      <c r="G98" s="25"/>
      <c r="H98" s="25"/>
      <c r="I98" s="25"/>
      <c r="J98" s="25"/>
      <c r="K98" s="126" t="s">
        <v>508</v>
      </c>
      <c r="L98" s="25"/>
      <c r="M98" s="126" t="s">
        <v>350</v>
      </c>
      <c r="N98" s="25"/>
      <c r="O98" s="126" t="s">
        <v>821</v>
      </c>
      <c r="P98" s="25"/>
    </row>
    <row r="99" spans="1:16" x14ac:dyDescent="0.2">
      <c r="A99" s="122" t="s">
        <v>1</v>
      </c>
      <c r="B99" s="25"/>
      <c r="C99" s="122" t="s">
        <v>822</v>
      </c>
      <c r="D99" s="25"/>
      <c r="E99" s="122" t="s">
        <v>823</v>
      </c>
      <c r="F99" s="25"/>
      <c r="G99" s="25"/>
      <c r="H99" s="25"/>
      <c r="I99" s="25"/>
      <c r="J99" s="25"/>
      <c r="K99" s="123" t="s">
        <v>508</v>
      </c>
      <c r="L99" s="25"/>
      <c r="M99" s="123" t="s">
        <v>350</v>
      </c>
      <c r="N99" s="25"/>
      <c r="O99" s="123" t="s">
        <v>821</v>
      </c>
      <c r="P99" s="25"/>
    </row>
    <row r="100" spans="1:16" x14ac:dyDescent="0.2">
      <c r="A100" s="125" t="s">
        <v>1</v>
      </c>
      <c r="B100" s="25"/>
      <c r="C100" s="125" t="s">
        <v>824</v>
      </c>
      <c r="D100" s="25"/>
      <c r="E100" s="125" t="s">
        <v>825</v>
      </c>
      <c r="F100" s="25"/>
      <c r="G100" s="25"/>
      <c r="H100" s="25"/>
      <c r="I100" s="25"/>
      <c r="J100" s="25"/>
      <c r="K100" s="126" t="s">
        <v>662</v>
      </c>
      <c r="L100" s="25"/>
      <c r="M100" s="126" t="s">
        <v>826</v>
      </c>
      <c r="N100" s="25"/>
      <c r="O100" s="126" t="s">
        <v>827</v>
      </c>
      <c r="P100" s="25"/>
    </row>
    <row r="101" spans="1:16" x14ac:dyDescent="0.2">
      <c r="A101" s="122" t="s">
        <v>1</v>
      </c>
      <c r="B101" s="25"/>
      <c r="C101" s="122" t="s">
        <v>755</v>
      </c>
      <c r="D101" s="25"/>
      <c r="E101" s="122" t="s">
        <v>756</v>
      </c>
      <c r="F101" s="25"/>
      <c r="G101" s="25"/>
      <c r="H101" s="25"/>
      <c r="I101" s="25"/>
      <c r="J101" s="25"/>
      <c r="K101" s="123" t="s">
        <v>828</v>
      </c>
      <c r="L101" s="25"/>
      <c r="M101" s="123" t="s">
        <v>829</v>
      </c>
      <c r="N101" s="25"/>
      <c r="O101" s="123" t="s">
        <v>830</v>
      </c>
      <c r="P101" s="25"/>
    </row>
    <row r="102" spans="1:16" x14ac:dyDescent="0.2">
      <c r="A102" s="122" t="s">
        <v>1</v>
      </c>
      <c r="B102" s="25"/>
      <c r="C102" s="122" t="s">
        <v>831</v>
      </c>
      <c r="D102" s="25"/>
      <c r="E102" s="122" t="s">
        <v>832</v>
      </c>
      <c r="F102" s="25"/>
      <c r="G102" s="25"/>
      <c r="H102" s="25"/>
      <c r="I102" s="25"/>
      <c r="J102" s="25"/>
      <c r="K102" s="123" t="s">
        <v>85</v>
      </c>
      <c r="L102" s="25"/>
      <c r="M102" s="123" t="s">
        <v>85</v>
      </c>
      <c r="N102" s="25"/>
      <c r="O102" s="123" t="s">
        <v>26</v>
      </c>
      <c r="P102" s="25"/>
    </row>
    <row r="103" spans="1:16" x14ac:dyDescent="0.2">
      <c r="A103" s="127" t="s">
        <v>1</v>
      </c>
      <c r="B103" s="25"/>
      <c r="C103" s="127" t="s">
        <v>359</v>
      </c>
      <c r="D103" s="25"/>
      <c r="E103" s="25"/>
      <c r="F103" s="25"/>
      <c r="G103" s="25"/>
      <c r="H103" s="25"/>
      <c r="I103" s="25"/>
      <c r="J103" s="25"/>
      <c r="K103" s="128" t="s">
        <v>360</v>
      </c>
      <c r="L103" s="25"/>
      <c r="M103" s="128" t="s">
        <v>388</v>
      </c>
      <c r="N103" s="25"/>
      <c r="O103" s="128" t="s">
        <v>389</v>
      </c>
      <c r="P103" s="25"/>
    </row>
    <row r="104" spans="1:16" x14ac:dyDescent="0.2">
      <c r="A104" s="129" t="s">
        <v>1</v>
      </c>
      <c r="B104" s="25"/>
      <c r="C104" s="129" t="s">
        <v>757</v>
      </c>
      <c r="D104" s="25"/>
      <c r="E104" s="129" t="s">
        <v>758</v>
      </c>
      <c r="F104" s="25"/>
      <c r="G104" s="25"/>
      <c r="H104" s="25"/>
      <c r="I104" s="25"/>
      <c r="J104" s="25"/>
      <c r="K104" s="124" t="s">
        <v>360</v>
      </c>
      <c r="L104" s="25"/>
      <c r="M104" s="124" t="s">
        <v>388</v>
      </c>
      <c r="N104" s="25"/>
      <c r="O104" s="124" t="s">
        <v>389</v>
      </c>
      <c r="P104" s="25"/>
    </row>
    <row r="105" spans="1:16" x14ac:dyDescent="0.2">
      <c r="A105" s="125" t="s">
        <v>1</v>
      </c>
      <c r="B105" s="25"/>
      <c r="C105" s="125" t="s">
        <v>785</v>
      </c>
      <c r="D105" s="25"/>
      <c r="E105" s="125" t="s">
        <v>786</v>
      </c>
      <c r="F105" s="25"/>
      <c r="G105" s="25"/>
      <c r="H105" s="25"/>
      <c r="I105" s="25"/>
      <c r="J105" s="25"/>
      <c r="K105" s="126" t="s">
        <v>360</v>
      </c>
      <c r="L105" s="25"/>
      <c r="M105" s="126" t="s">
        <v>388</v>
      </c>
      <c r="N105" s="25"/>
      <c r="O105" s="126" t="s">
        <v>389</v>
      </c>
      <c r="P105" s="25"/>
    </row>
    <row r="106" spans="1:16" x14ac:dyDescent="0.2">
      <c r="A106" s="122" t="s">
        <v>1</v>
      </c>
      <c r="B106" s="25"/>
      <c r="C106" s="122" t="s">
        <v>643</v>
      </c>
      <c r="D106" s="25"/>
      <c r="E106" s="122" t="s">
        <v>644</v>
      </c>
      <c r="F106" s="25"/>
      <c r="G106" s="25"/>
      <c r="H106" s="25"/>
      <c r="I106" s="25"/>
      <c r="J106" s="25"/>
      <c r="K106" s="123" t="s">
        <v>833</v>
      </c>
      <c r="L106" s="25"/>
      <c r="M106" s="123" t="s">
        <v>834</v>
      </c>
      <c r="N106" s="25"/>
      <c r="O106" s="123" t="s">
        <v>835</v>
      </c>
      <c r="P106" s="25"/>
    </row>
    <row r="107" spans="1:16" x14ac:dyDescent="0.2">
      <c r="A107" s="122" t="s">
        <v>1</v>
      </c>
      <c r="B107" s="25"/>
      <c r="C107" s="122" t="s">
        <v>648</v>
      </c>
      <c r="D107" s="25"/>
      <c r="E107" s="122" t="s">
        <v>649</v>
      </c>
      <c r="F107" s="25"/>
      <c r="G107" s="25"/>
      <c r="H107" s="25"/>
      <c r="I107" s="25"/>
      <c r="J107" s="25"/>
      <c r="K107" s="123" t="s">
        <v>836</v>
      </c>
      <c r="L107" s="25"/>
      <c r="M107" s="123" t="s">
        <v>837</v>
      </c>
      <c r="N107" s="25"/>
      <c r="O107" s="123" t="s">
        <v>838</v>
      </c>
      <c r="P107" s="25"/>
    </row>
    <row r="108" spans="1:16" x14ac:dyDescent="0.2">
      <c r="A108" s="122" t="s">
        <v>1</v>
      </c>
      <c r="B108" s="25"/>
      <c r="C108" s="122" t="s">
        <v>755</v>
      </c>
      <c r="D108" s="25"/>
      <c r="E108" s="122" t="s">
        <v>756</v>
      </c>
      <c r="F108" s="25"/>
      <c r="G108" s="25"/>
      <c r="H108" s="25"/>
      <c r="I108" s="25"/>
      <c r="J108" s="25"/>
      <c r="K108" s="123" t="s">
        <v>839</v>
      </c>
      <c r="L108" s="25"/>
      <c r="M108" s="123" t="s">
        <v>840</v>
      </c>
      <c r="N108" s="25"/>
      <c r="O108" s="123" t="s">
        <v>841</v>
      </c>
      <c r="P108" s="25"/>
    </row>
    <row r="109" spans="1:16" x14ac:dyDescent="0.2">
      <c r="A109" s="127" t="s">
        <v>1</v>
      </c>
      <c r="B109" s="25"/>
      <c r="C109" s="127" t="s">
        <v>365</v>
      </c>
      <c r="D109" s="25"/>
      <c r="E109" s="25"/>
      <c r="F109" s="25"/>
      <c r="G109" s="25"/>
      <c r="H109" s="25"/>
      <c r="I109" s="25"/>
      <c r="J109" s="25"/>
      <c r="K109" s="128" t="s">
        <v>390</v>
      </c>
      <c r="L109" s="25"/>
      <c r="M109" s="128" t="s">
        <v>391</v>
      </c>
      <c r="N109" s="25"/>
      <c r="O109" s="128" t="s">
        <v>392</v>
      </c>
      <c r="P109" s="25"/>
    </row>
    <row r="110" spans="1:16" x14ac:dyDescent="0.2">
      <c r="A110" s="129" t="s">
        <v>1</v>
      </c>
      <c r="B110" s="25"/>
      <c r="C110" s="129" t="s">
        <v>620</v>
      </c>
      <c r="D110" s="25"/>
      <c r="E110" s="129" t="s">
        <v>621</v>
      </c>
      <c r="F110" s="25"/>
      <c r="G110" s="25"/>
      <c r="H110" s="25"/>
      <c r="I110" s="25"/>
      <c r="J110" s="25"/>
      <c r="K110" s="124" t="s">
        <v>842</v>
      </c>
      <c r="L110" s="25"/>
      <c r="M110" s="124" t="s">
        <v>843</v>
      </c>
      <c r="N110" s="25"/>
      <c r="O110" s="124" t="s">
        <v>844</v>
      </c>
      <c r="P110" s="25"/>
    </row>
    <row r="111" spans="1:16" x14ac:dyDescent="0.2">
      <c r="A111" s="125" t="s">
        <v>1</v>
      </c>
      <c r="B111" s="25"/>
      <c r="C111" s="125" t="s">
        <v>624</v>
      </c>
      <c r="D111" s="25"/>
      <c r="E111" s="125" t="s">
        <v>625</v>
      </c>
      <c r="F111" s="25"/>
      <c r="G111" s="25"/>
      <c r="H111" s="25"/>
      <c r="I111" s="25"/>
      <c r="J111" s="25"/>
      <c r="K111" s="126" t="s">
        <v>842</v>
      </c>
      <c r="L111" s="25"/>
      <c r="M111" s="126" t="s">
        <v>843</v>
      </c>
      <c r="N111" s="25"/>
      <c r="O111" s="126" t="s">
        <v>844</v>
      </c>
      <c r="P111" s="25"/>
    </row>
    <row r="112" spans="1:16" x14ac:dyDescent="0.2">
      <c r="A112" s="122" t="s">
        <v>1</v>
      </c>
      <c r="B112" s="25"/>
      <c r="C112" s="122" t="s">
        <v>648</v>
      </c>
      <c r="D112" s="25"/>
      <c r="E112" s="122" t="s">
        <v>649</v>
      </c>
      <c r="F112" s="25"/>
      <c r="G112" s="25"/>
      <c r="H112" s="25"/>
      <c r="I112" s="25"/>
      <c r="J112" s="25"/>
      <c r="K112" s="123" t="s">
        <v>842</v>
      </c>
      <c r="L112" s="25"/>
      <c r="M112" s="123" t="s">
        <v>843</v>
      </c>
      <c r="N112" s="25"/>
      <c r="O112" s="123" t="s">
        <v>844</v>
      </c>
      <c r="P112" s="25"/>
    </row>
    <row r="113" spans="1:16" x14ac:dyDescent="0.2">
      <c r="A113" s="129" t="s">
        <v>1</v>
      </c>
      <c r="B113" s="25"/>
      <c r="C113" s="129" t="s">
        <v>716</v>
      </c>
      <c r="D113" s="25"/>
      <c r="E113" s="129" t="s">
        <v>717</v>
      </c>
      <c r="F113" s="25"/>
      <c r="G113" s="25"/>
      <c r="H113" s="25"/>
      <c r="I113" s="25"/>
      <c r="J113" s="25"/>
      <c r="K113" s="124" t="s">
        <v>845</v>
      </c>
      <c r="L113" s="25"/>
      <c r="M113" s="136">
        <f>M114+M116+M118+M120</f>
        <v>467451.43000000005</v>
      </c>
      <c r="N113" s="25"/>
      <c r="O113" s="138">
        <f>M113/K113</f>
        <v>0.60826471047495123</v>
      </c>
      <c r="P113" s="25"/>
    </row>
    <row r="114" spans="1:16" x14ac:dyDescent="0.2">
      <c r="A114" s="125" t="s">
        <v>1</v>
      </c>
      <c r="B114" s="25"/>
      <c r="C114" s="125" t="s">
        <v>719</v>
      </c>
      <c r="D114" s="25"/>
      <c r="E114" s="125" t="s">
        <v>720</v>
      </c>
      <c r="F114" s="25"/>
      <c r="G114" s="25"/>
      <c r="H114" s="25"/>
      <c r="I114" s="25"/>
      <c r="J114" s="25"/>
      <c r="K114" s="126" t="s">
        <v>846</v>
      </c>
      <c r="L114" s="25"/>
      <c r="M114" s="134">
        <v>93001.5</v>
      </c>
      <c r="N114" s="34"/>
      <c r="O114" s="135">
        <f>M114/K114</f>
        <v>0.29430854430379749</v>
      </c>
      <c r="P114" s="28"/>
    </row>
    <row r="115" spans="1:16" x14ac:dyDescent="0.2">
      <c r="A115" s="122" t="s">
        <v>1</v>
      </c>
      <c r="B115" s="25"/>
      <c r="C115" s="122" t="s">
        <v>648</v>
      </c>
      <c r="D115" s="25"/>
      <c r="E115" s="122" t="s">
        <v>649</v>
      </c>
      <c r="F115" s="25"/>
      <c r="G115" s="25"/>
      <c r="H115" s="25"/>
      <c r="I115" s="25"/>
      <c r="J115" s="25"/>
      <c r="K115" s="123" t="s">
        <v>846</v>
      </c>
      <c r="L115" s="25"/>
      <c r="M115" s="132">
        <v>93001.5</v>
      </c>
      <c r="N115" s="34"/>
      <c r="O115" s="135">
        <f>M115/K115</f>
        <v>0.29430854430379749</v>
      </c>
      <c r="P115" s="28"/>
    </row>
    <row r="116" spans="1:16" x14ac:dyDescent="0.2">
      <c r="A116" s="125" t="s">
        <v>1</v>
      </c>
      <c r="B116" s="25"/>
      <c r="C116" s="125" t="s">
        <v>729</v>
      </c>
      <c r="D116" s="25"/>
      <c r="E116" s="125" t="s">
        <v>730</v>
      </c>
      <c r="F116" s="25"/>
      <c r="G116" s="25"/>
      <c r="H116" s="25"/>
      <c r="I116" s="25"/>
      <c r="J116" s="25"/>
      <c r="K116" s="126" t="s">
        <v>847</v>
      </c>
      <c r="L116" s="25"/>
      <c r="M116" s="134">
        <v>210930.54</v>
      </c>
      <c r="N116" s="34"/>
      <c r="O116" s="135">
        <f>M116/K116</f>
        <v>0.99967080568720379</v>
      </c>
      <c r="P116" s="28"/>
    </row>
    <row r="117" spans="1:16" x14ac:dyDescent="0.2">
      <c r="A117" s="122" t="s">
        <v>1</v>
      </c>
      <c r="B117" s="25"/>
      <c r="C117" s="122" t="s">
        <v>648</v>
      </c>
      <c r="D117" s="25"/>
      <c r="E117" s="122" t="s">
        <v>649</v>
      </c>
      <c r="F117" s="25"/>
      <c r="G117" s="25"/>
      <c r="H117" s="25"/>
      <c r="I117" s="25"/>
      <c r="J117" s="25"/>
      <c r="K117" s="123" t="s">
        <v>847</v>
      </c>
      <c r="L117" s="25"/>
      <c r="M117" s="132">
        <v>210930.54</v>
      </c>
      <c r="N117" s="34"/>
      <c r="O117" s="133">
        <f>M117/K117</f>
        <v>0.99967080568720379</v>
      </c>
      <c r="P117" s="28"/>
    </row>
    <row r="118" spans="1:16" x14ac:dyDescent="0.2">
      <c r="A118" s="125" t="s">
        <v>1</v>
      </c>
      <c r="B118" s="25"/>
      <c r="C118" s="125" t="s">
        <v>848</v>
      </c>
      <c r="D118" s="25"/>
      <c r="E118" s="125" t="s">
        <v>849</v>
      </c>
      <c r="F118" s="25"/>
      <c r="G118" s="25"/>
      <c r="H118" s="25"/>
      <c r="I118" s="25"/>
      <c r="J118" s="25"/>
      <c r="K118" s="126" t="s">
        <v>850</v>
      </c>
      <c r="L118" s="25"/>
      <c r="M118" s="126" t="s">
        <v>851</v>
      </c>
      <c r="N118" s="25"/>
      <c r="O118" s="126" t="s">
        <v>852</v>
      </c>
      <c r="P118" s="25"/>
    </row>
    <row r="119" spans="1:16" x14ac:dyDescent="0.2">
      <c r="A119" s="122" t="s">
        <v>1</v>
      </c>
      <c r="B119" s="25"/>
      <c r="C119" s="122" t="s">
        <v>755</v>
      </c>
      <c r="D119" s="25"/>
      <c r="E119" s="122" t="s">
        <v>756</v>
      </c>
      <c r="F119" s="25"/>
      <c r="G119" s="25"/>
      <c r="H119" s="25"/>
      <c r="I119" s="25"/>
      <c r="J119" s="25"/>
      <c r="K119" s="123" t="s">
        <v>850</v>
      </c>
      <c r="L119" s="25"/>
      <c r="M119" s="123" t="s">
        <v>851</v>
      </c>
      <c r="N119" s="25"/>
      <c r="O119" s="123" t="s">
        <v>852</v>
      </c>
      <c r="P119" s="25"/>
    </row>
    <row r="120" spans="1:16" x14ac:dyDescent="0.2">
      <c r="A120" s="125" t="s">
        <v>1</v>
      </c>
      <c r="B120" s="25"/>
      <c r="C120" s="125" t="s">
        <v>750</v>
      </c>
      <c r="D120" s="25"/>
      <c r="E120" s="125" t="s">
        <v>751</v>
      </c>
      <c r="F120" s="25"/>
      <c r="G120" s="25"/>
      <c r="H120" s="25"/>
      <c r="I120" s="25"/>
      <c r="J120" s="25"/>
      <c r="K120" s="126" t="s">
        <v>507</v>
      </c>
      <c r="L120" s="25"/>
      <c r="M120" s="134">
        <v>25512.5</v>
      </c>
      <c r="N120" s="34"/>
      <c r="O120" s="135">
        <v>1</v>
      </c>
      <c r="P120" s="28"/>
    </row>
    <row r="121" spans="1:16" x14ac:dyDescent="0.2">
      <c r="A121" s="122" t="s">
        <v>1</v>
      </c>
      <c r="B121" s="25"/>
      <c r="C121" s="122" t="s">
        <v>755</v>
      </c>
      <c r="D121" s="25"/>
      <c r="E121" s="122" t="s">
        <v>756</v>
      </c>
      <c r="F121" s="25"/>
      <c r="G121" s="25"/>
      <c r="H121" s="25"/>
      <c r="I121" s="25"/>
      <c r="J121" s="25"/>
      <c r="K121" s="123" t="s">
        <v>507</v>
      </c>
      <c r="L121" s="25"/>
      <c r="M121" s="132">
        <v>25512.5</v>
      </c>
      <c r="N121" s="34"/>
      <c r="O121" s="133">
        <v>1</v>
      </c>
      <c r="P121" s="28"/>
    </row>
    <row r="122" spans="1:16" x14ac:dyDescent="0.2">
      <c r="A122" s="129" t="s">
        <v>1</v>
      </c>
      <c r="B122" s="25"/>
      <c r="C122" s="129" t="s">
        <v>757</v>
      </c>
      <c r="D122" s="25"/>
      <c r="E122" s="129" t="s">
        <v>758</v>
      </c>
      <c r="F122" s="25"/>
      <c r="G122" s="25"/>
      <c r="H122" s="25"/>
      <c r="I122" s="25"/>
      <c r="J122" s="25"/>
      <c r="K122" s="124" t="s">
        <v>853</v>
      </c>
      <c r="L122" s="25"/>
      <c r="M122" s="124" t="s">
        <v>854</v>
      </c>
      <c r="N122" s="25"/>
      <c r="O122" s="124" t="s">
        <v>855</v>
      </c>
      <c r="P122" s="25"/>
    </row>
    <row r="123" spans="1:16" x14ac:dyDescent="0.2">
      <c r="A123" s="125" t="s">
        <v>1</v>
      </c>
      <c r="B123" s="25"/>
      <c r="C123" s="125" t="s">
        <v>767</v>
      </c>
      <c r="D123" s="25"/>
      <c r="E123" s="125" t="s">
        <v>768</v>
      </c>
      <c r="F123" s="25"/>
      <c r="G123" s="25"/>
      <c r="H123" s="25"/>
      <c r="I123" s="25"/>
      <c r="J123" s="25"/>
      <c r="K123" s="126" t="s">
        <v>507</v>
      </c>
      <c r="L123" s="25"/>
      <c r="M123" s="126" t="s">
        <v>1</v>
      </c>
      <c r="N123" s="25"/>
      <c r="O123" s="126" t="s">
        <v>25</v>
      </c>
      <c r="P123" s="25"/>
    </row>
    <row r="124" spans="1:16" x14ac:dyDescent="0.2">
      <c r="A124" s="122" t="s">
        <v>1</v>
      </c>
      <c r="B124" s="25"/>
      <c r="C124" s="122" t="s">
        <v>648</v>
      </c>
      <c r="D124" s="25"/>
      <c r="E124" s="122" t="s">
        <v>649</v>
      </c>
      <c r="F124" s="25"/>
      <c r="G124" s="25"/>
      <c r="H124" s="25"/>
      <c r="I124" s="25"/>
      <c r="J124" s="25"/>
      <c r="K124" s="123" t="s">
        <v>507</v>
      </c>
      <c r="L124" s="25"/>
      <c r="M124" s="123" t="s">
        <v>1</v>
      </c>
      <c r="N124" s="25"/>
      <c r="O124" s="123" t="s">
        <v>25</v>
      </c>
      <c r="P124" s="25"/>
    </row>
    <row r="125" spans="1:16" x14ac:dyDescent="0.2">
      <c r="A125" s="125" t="s">
        <v>1</v>
      </c>
      <c r="B125" s="25"/>
      <c r="C125" s="125" t="s">
        <v>856</v>
      </c>
      <c r="D125" s="25"/>
      <c r="E125" s="125" t="s">
        <v>857</v>
      </c>
      <c r="F125" s="25"/>
      <c r="G125" s="25"/>
      <c r="H125" s="25"/>
      <c r="I125" s="25"/>
      <c r="J125" s="25"/>
      <c r="K125" s="126" t="s">
        <v>858</v>
      </c>
      <c r="L125" s="25"/>
      <c r="M125" s="126" t="s">
        <v>854</v>
      </c>
      <c r="N125" s="25"/>
      <c r="O125" s="126" t="s">
        <v>859</v>
      </c>
      <c r="P125" s="25"/>
    </row>
    <row r="126" spans="1:16" x14ac:dyDescent="0.2">
      <c r="A126" s="122" t="s">
        <v>1</v>
      </c>
      <c r="B126" s="25"/>
      <c r="C126" s="122" t="s">
        <v>648</v>
      </c>
      <c r="D126" s="25"/>
      <c r="E126" s="122" t="s">
        <v>649</v>
      </c>
      <c r="F126" s="25"/>
      <c r="G126" s="25"/>
      <c r="H126" s="25"/>
      <c r="I126" s="25"/>
      <c r="J126" s="25"/>
      <c r="K126" s="123" t="s">
        <v>766</v>
      </c>
      <c r="L126" s="25"/>
      <c r="M126" s="123" t="s">
        <v>1</v>
      </c>
      <c r="N126" s="25"/>
      <c r="O126" s="123" t="s">
        <v>25</v>
      </c>
      <c r="P126" s="25"/>
    </row>
    <row r="127" spans="1:16" x14ac:dyDescent="0.2">
      <c r="A127" s="122" t="s">
        <v>1</v>
      </c>
      <c r="B127" s="25"/>
      <c r="C127" s="122" t="s">
        <v>860</v>
      </c>
      <c r="D127" s="25"/>
      <c r="E127" s="122" t="s">
        <v>861</v>
      </c>
      <c r="F127" s="25"/>
      <c r="G127" s="25"/>
      <c r="H127" s="25"/>
      <c r="I127" s="25"/>
      <c r="J127" s="25"/>
      <c r="K127" s="123" t="s">
        <v>134</v>
      </c>
      <c r="L127" s="25"/>
      <c r="M127" s="123" t="s">
        <v>311</v>
      </c>
      <c r="N127" s="25"/>
      <c r="O127" s="123" t="s">
        <v>478</v>
      </c>
      <c r="P127" s="25"/>
    </row>
    <row r="128" spans="1:16" x14ac:dyDescent="0.2">
      <c r="A128" s="122" t="s">
        <v>1</v>
      </c>
      <c r="B128" s="25"/>
      <c r="C128" s="122" t="s">
        <v>755</v>
      </c>
      <c r="D128" s="25"/>
      <c r="E128" s="122" t="s">
        <v>756</v>
      </c>
      <c r="F128" s="25"/>
      <c r="G128" s="25"/>
      <c r="H128" s="25"/>
      <c r="I128" s="25"/>
      <c r="J128" s="25"/>
      <c r="K128" s="123" t="s">
        <v>23</v>
      </c>
      <c r="L128" s="25"/>
      <c r="M128" s="123" t="s">
        <v>862</v>
      </c>
      <c r="N128" s="25"/>
      <c r="O128" s="123" t="s">
        <v>1</v>
      </c>
      <c r="P128" s="25"/>
    </row>
    <row r="129" spans="1:19" x14ac:dyDescent="0.2">
      <c r="A129" s="127" t="s">
        <v>1</v>
      </c>
      <c r="B129" s="25"/>
      <c r="C129" s="127" t="s">
        <v>371</v>
      </c>
      <c r="D129" s="25"/>
      <c r="E129" s="25"/>
      <c r="F129" s="25"/>
      <c r="G129" s="25"/>
      <c r="H129" s="25"/>
      <c r="I129" s="25"/>
      <c r="J129" s="25"/>
      <c r="K129" s="128" t="s">
        <v>372</v>
      </c>
      <c r="L129" s="25"/>
      <c r="M129" s="128" t="s">
        <v>863</v>
      </c>
      <c r="N129" s="25"/>
      <c r="O129" s="128" t="s">
        <v>864</v>
      </c>
      <c r="P129" s="25"/>
    </row>
    <row r="130" spans="1:19" x14ac:dyDescent="0.2">
      <c r="A130" s="129" t="s">
        <v>1</v>
      </c>
      <c r="B130" s="25"/>
      <c r="C130" s="129" t="s">
        <v>620</v>
      </c>
      <c r="D130" s="25"/>
      <c r="E130" s="129" t="s">
        <v>621</v>
      </c>
      <c r="F130" s="25"/>
      <c r="G130" s="25"/>
      <c r="H130" s="25"/>
      <c r="I130" s="25"/>
      <c r="J130" s="25"/>
      <c r="K130" s="124" t="s">
        <v>865</v>
      </c>
      <c r="L130" s="25"/>
      <c r="M130" s="124" t="s">
        <v>866</v>
      </c>
      <c r="N130" s="25"/>
      <c r="O130" s="124" t="s">
        <v>867</v>
      </c>
      <c r="P130" s="25"/>
    </row>
    <row r="131" spans="1:19" x14ac:dyDescent="0.2">
      <c r="A131" s="125" t="s">
        <v>1</v>
      </c>
      <c r="B131" s="25"/>
      <c r="C131" s="125" t="s">
        <v>624</v>
      </c>
      <c r="D131" s="25"/>
      <c r="E131" s="125" t="s">
        <v>625</v>
      </c>
      <c r="F131" s="25"/>
      <c r="G131" s="25"/>
      <c r="H131" s="25"/>
      <c r="I131" s="25"/>
      <c r="J131" s="25"/>
      <c r="K131" s="126" t="s">
        <v>865</v>
      </c>
      <c r="L131" s="25"/>
      <c r="M131" s="126" t="s">
        <v>866</v>
      </c>
      <c r="N131" s="25"/>
      <c r="O131" s="126" t="s">
        <v>867</v>
      </c>
      <c r="P131" s="25"/>
    </row>
    <row r="132" spans="1:19" x14ac:dyDescent="0.2">
      <c r="A132" s="122" t="s">
        <v>1</v>
      </c>
      <c r="B132" s="25"/>
      <c r="C132" s="122" t="s">
        <v>639</v>
      </c>
      <c r="D132" s="25"/>
      <c r="E132" s="122" t="s">
        <v>640</v>
      </c>
      <c r="F132" s="25"/>
      <c r="G132" s="25"/>
      <c r="H132" s="25"/>
      <c r="I132" s="25"/>
      <c r="J132" s="25"/>
      <c r="K132" s="123" t="s">
        <v>868</v>
      </c>
      <c r="L132" s="25"/>
      <c r="M132" s="123" t="s">
        <v>869</v>
      </c>
      <c r="N132" s="25"/>
      <c r="O132" s="123" t="s">
        <v>870</v>
      </c>
      <c r="P132" s="25"/>
    </row>
    <row r="133" spans="1:19" x14ac:dyDescent="0.2">
      <c r="A133" s="122" t="s">
        <v>1</v>
      </c>
      <c r="B133" s="25"/>
      <c r="C133" s="122" t="s">
        <v>871</v>
      </c>
      <c r="D133" s="25"/>
      <c r="E133" s="122" t="s">
        <v>872</v>
      </c>
      <c r="F133" s="25"/>
      <c r="G133" s="25"/>
      <c r="H133" s="25"/>
      <c r="I133" s="25"/>
      <c r="J133" s="25"/>
      <c r="K133" s="123" t="s">
        <v>241</v>
      </c>
      <c r="L133" s="25"/>
      <c r="M133" s="123" t="s">
        <v>242</v>
      </c>
      <c r="N133" s="25"/>
      <c r="O133" s="123" t="s">
        <v>243</v>
      </c>
      <c r="P133" s="25"/>
    </row>
    <row r="134" spans="1:19" x14ac:dyDescent="0.2">
      <c r="A134" s="122" t="s">
        <v>1</v>
      </c>
      <c r="B134" s="25"/>
      <c r="C134" s="122" t="s">
        <v>666</v>
      </c>
      <c r="D134" s="25"/>
      <c r="E134" s="122" t="s">
        <v>667</v>
      </c>
      <c r="F134" s="25"/>
      <c r="G134" s="25"/>
      <c r="H134" s="25"/>
      <c r="I134" s="25"/>
      <c r="J134" s="25"/>
      <c r="K134" s="123" t="s">
        <v>592</v>
      </c>
      <c r="L134" s="25"/>
      <c r="M134" s="123" t="s">
        <v>592</v>
      </c>
      <c r="N134" s="25"/>
      <c r="O134" s="123" t="s">
        <v>26</v>
      </c>
      <c r="P134" s="25"/>
      <c r="S134">
        <f>M134+M133+M132</f>
        <v>1587152.1900000002</v>
      </c>
    </row>
    <row r="135" spans="1:19" x14ac:dyDescent="0.2">
      <c r="A135" s="129" t="s">
        <v>1</v>
      </c>
      <c r="B135" s="25"/>
      <c r="C135" s="129" t="s">
        <v>716</v>
      </c>
      <c r="D135" s="25"/>
      <c r="E135" s="129" t="s">
        <v>717</v>
      </c>
      <c r="F135" s="25"/>
      <c r="G135" s="25"/>
      <c r="H135" s="25"/>
      <c r="I135" s="25"/>
      <c r="J135" s="25"/>
      <c r="K135" s="124" t="s">
        <v>873</v>
      </c>
      <c r="L135" s="25"/>
      <c r="M135" s="136">
        <f>M136+M138+M140</f>
        <v>1578537.01</v>
      </c>
      <c r="N135" s="25"/>
      <c r="O135" s="137">
        <f>M135/K135</f>
        <v>0.86542599232456141</v>
      </c>
      <c r="P135" s="28"/>
    </row>
    <row r="136" spans="1:19" x14ac:dyDescent="0.2">
      <c r="A136" s="125" t="s">
        <v>1</v>
      </c>
      <c r="B136" s="25"/>
      <c r="C136" s="125" t="s">
        <v>726</v>
      </c>
      <c r="D136" s="25"/>
      <c r="E136" s="125" t="s">
        <v>727</v>
      </c>
      <c r="F136" s="25"/>
      <c r="G136" s="25"/>
      <c r="H136" s="25"/>
      <c r="I136" s="25"/>
      <c r="J136" s="25"/>
      <c r="K136" s="126" t="s">
        <v>874</v>
      </c>
      <c r="L136" s="25"/>
      <c r="M136" s="126" t="s">
        <v>875</v>
      </c>
      <c r="N136" s="25"/>
      <c r="O136" s="126" t="s">
        <v>876</v>
      </c>
      <c r="P136" s="25"/>
    </row>
    <row r="137" spans="1:19" x14ac:dyDescent="0.2">
      <c r="A137" s="122" t="s">
        <v>1</v>
      </c>
      <c r="B137" s="25"/>
      <c r="C137" s="122" t="s">
        <v>648</v>
      </c>
      <c r="D137" s="25"/>
      <c r="E137" s="122" t="s">
        <v>649</v>
      </c>
      <c r="F137" s="25"/>
      <c r="G137" s="25"/>
      <c r="H137" s="25"/>
      <c r="I137" s="25"/>
      <c r="J137" s="25"/>
      <c r="K137" s="123" t="s">
        <v>874</v>
      </c>
      <c r="L137" s="25"/>
      <c r="M137" s="123" t="s">
        <v>875</v>
      </c>
      <c r="N137" s="25"/>
      <c r="O137" s="123" t="s">
        <v>876</v>
      </c>
      <c r="P137" s="25"/>
    </row>
    <row r="138" spans="1:19" x14ac:dyDescent="0.2">
      <c r="A138" s="125" t="s">
        <v>1</v>
      </c>
      <c r="B138" s="25"/>
      <c r="C138" s="125" t="s">
        <v>848</v>
      </c>
      <c r="D138" s="25"/>
      <c r="E138" s="125" t="s">
        <v>849</v>
      </c>
      <c r="F138" s="25"/>
      <c r="G138" s="25"/>
      <c r="H138" s="25"/>
      <c r="I138" s="25"/>
      <c r="J138" s="25"/>
      <c r="K138" s="126" t="s">
        <v>877</v>
      </c>
      <c r="L138" s="25"/>
      <c r="M138" s="126" t="s">
        <v>878</v>
      </c>
      <c r="N138" s="25"/>
      <c r="O138" s="126" t="s">
        <v>879</v>
      </c>
      <c r="P138" s="25"/>
    </row>
    <row r="139" spans="1:19" x14ac:dyDescent="0.2">
      <c r="A139" s="122" t="s">
        <v>1</v>
      </c>
      <c r="B139" s="25"/>
      <c r="C139" s="122" t="s">
        <v>755</v>
      </c>
      <c r="D139" s="25"/>
      <c r="E139" s="122" t="s">
        <v>756</v>
      </c>
      <c r="F139" s="25"/>
      <c r="G139" s="25"/>
      <c r="H139" s="25"/>
      <c r="I139" s="25"/>
      <c r="J139" s="25"/>
      <c r="K139" s="123" t="s">
        <v>877</v>
      </c>
      <c r="L139" s="25"/>
      <c r="M139" s="123" t="s">
        <v>878</v>
      </c>
      <c r="N139" s="25"/>
      <c r="O139" s="123" t="s">
        <v>879</v>
      </c>
      <c r="P139" s="25"/>
    </row>
    <row r="140" spans="1:19" x14ac:dyDescent="0.2">
      <c r="A140" s="125" t="s">
        <v>1</v>
      </c>
      <c r="B140" s="25"/>
      <c r="C140" s="125" t="s">
        <v>750</v>
      </c>
      <c r="D140" s="25"/>
      <c r="E140" s="125" t="s">
        <v>751</v>
      </c>
      <c r="F140" s="25"/>
      <c r="G140" s="25"/>
      <c r="H140" s="25"/>
      <c r="I140" s="25"/>
      <c r="J140" s="25"/>
      <c r="K140" s="126" t="s">
        <v>880</v>
      </c>
      <c r="L140" s="25"/>
      <c r="M140" s="134">
        <v>200000</v>
      </c>
      <c r="N140" s="34"/>
      <c r="O140" s="135">
        <f>M140/K140</f>
        <v>1</v>
      </c>
      <c r="P140" s="28"/>
    </row>
    <row r="141" spans="1:19" x14ac:dyDescent="0.2">
      <c r="A141" s="122" t="s">
        <v>1</v>
      </c>
      <c r="B141" s="25"/>
      <c r="C141" s="122" t="s">
        <v>755</v>
      </c>
      <c r="D141" s="25"/>
      <c r="E141" s="122" t="s">
        <v>756</v>
      </c>
      <c r="F141" s="25"/>
      <c r="G141" s="25"/>
      <c r="H141" s="25"/>
      <c r="I141" s="25"/>
      <c r="J141" s="25"/>
      <c r="K141" s="123" t="s">
        <v>880</v>
      </c>
      <c r="L141" s="25"/>
      <c r="M141" s="132">
        <v>200000</v>
      </c>
      <c r="N141" s="34"/>
      <c r="O141" s="133">
        <f>M141/K141</f>
        <v>1</v>
      </c>
      <c r="P141" s="28"/>
    </row>
    <row r="142" spans="1:19" x14ac:dyDescent="0.2">
      <c r="A142" s="129" t="s">
        <v>1</v>
      </c>
      <c r="B142" s="25"/>
      <c r="C142" s="129" t="s">
        <v>757</v>
      </c>
      <c r="D142" s="25"/>
      <c r="E142" s="129" t="s">
        <v>758</v>
      </c>
      <c r="F142" s="25"/>
      <c r="G142" s="25"/>
      <c r="H142" s="25"/>
      <c r="I142" s="25"/>
      <c r="J142" s="25"/>
      <c r="K142" s="124" t="s">
        <v>881</v>
      </c>
      <c r="L142" s="25"/>
      <c r="M142" s="124" t="s">
        <v>882</v>
      </c>
      <c r="N142" s="25"/>
      <c r="O142" s="124" t="s">
        <v>883</v>
      </c>
      <c r="P142" s="25"/>
    </row>
    <row r="143" spans="1:19" x14ac:dyDescent="0.2">
      <c r="A143" s="125" t="s">
        <v>1</v>
      </c>
      <c r="B143" s="25"/>
      <c r="C143" s="125" t="s">
        <v>767</v>
      </c>
      <c r="D143" s="25"/>
      <c r="E143" s="125" t="s">
        <v>768</v>
      </c>
      <c r="F143" s="25"/>
      <c r="G143" s="25"/>
      <c r="H143" s="25"/>
      <c r="I143" s="25"/>
      <c r="J143" s="25"/>
      <c r="K143" s="126" t="s">
        <v>884</v>
      </c>
      <c r="L143" s="25"/>
      <c r="M143" s="126" t="s">
        <v>1</v>
      </c>
      <c r="N143" s="25"/>
      <c r="O143" s="126" t="s">
        <v>25</v>
      </c>
      <c r="P143" s="25"/>
    </row>
    <row r="144" spans="1:19" x14ac:dyDescent="0.2">
      <c r="A144" s="122" t="s">
        <v>1</v>
      </c>
      <c r="B144" s="25"/>
      <c r="C144" s="122" t="s">
        <v>664</v>
      </c>
      <c r="D144" s="25"/>
      <c r="E144" s="122" t="s">
        <v>665</v>
      </c>
      <c r="F144" s="25"/>
      <c r="G144" s="25"/>
      <c r="H144" s="25"/>
      <c r="I144" s="25"/>
      <c r="J144" s="25"/>
      <c r="K144" s="123" t="s">
        <v>884</v>
      </c>
      <c r="L144" s="25"/>
      <c r="M144" s="123" t="s">
        <v>1</v>
      </c>
      <c r="N144" s="25"/>
      <c r="O144" s="123" t="s">
        <v>25</v>
      </c>
      <c r="P144" s="25"/>
    </row>
    <row r="145" spans="1:16" x14ac:dyDescent="0.2">
      <c r="A145" s="125" t="s">
        <v>1</v>
      </c>
      <c r="B145" s="25"/>
      <c r="C145" s="125" t="s">
        <v>885</v>
      </c>
      <c r="D145" s="25"/>
      <c r="E145" s="125" t="s">
        <v>886</v>
      </c>
      <c r="F145" s="25"/>
      <c r="G145" s="25"/>
      <c r="H145" s="25"/>
      <c r="I145" s="25"/>
      <c r="J145" s="25"/>
      <c r="K145" s="126" t="s">
        <v>887</v>
      </c>
      <c r="L145" s="25"/>
      <c r="M145" s="126" t="s">
        <v>332</v>
      </c>
      <c r="N145" s="25"/>
      <c r="O145" s="126" t="s">
        <v>888</v>
      </c>
      <c r="P145" s="25"/>
    </row>
    <row r="146" spans="1:16" x14ac:dyDescent="0.2">
      <c r="A146" s="122" t="s">
        <v>1</v>
      </c>
      <c r="B146" s="25"/>
      <c r="C146" s="122" t="s">
        <v>664</v>
      </c>
      <c r="D146" s="25"/>
      <c r="E146" s="122" t="s">
        <v>665</v>
      </c>
      <c r="F146" s="25"/>
      <c r="G146" s="25"/>
      <c r="H146" s="25"/>
      <c r="I146" s="25"/>
      <c r="J146" s="25"/>
      <c r="K146" s="123" t="s">
        <v>887</v>
      </c>
      <c r="L146" s="25"/>
      <c r="M146" s="123" t="s">
        <v>332</v>
      </c>
      <c r="N146" s="25"/>
      <c r="O146" s="123" t="s">
        <v>888</v>
      </c>
      <c r="P146" s="25"/>
    </row>
    <row r="147" spans="1:16" x14ac:dyDescent="0.2">
      <c r="A147" s="125" t="s">
        <v>1</v>
      </c>
      <c r="B147" s="25"/>
      <c r="C147" s="125" t="s">
        <v>785</v>
      </c>
      <c r="D147" s="25"/>
      <c r="E147" s="125" t="s">
        <v>786</v>
      </c>
      <c r="F147" s="25"/>
      <c r="G147" s="25"/>
      <c r="H147" s="25"/>
      <c r="I147" s="25"/>
      <c r="J147" s="25"/>
      <c r="K147" s="126" t="s">
        <v>889</v>
      </c>
      <c r="L147" s="25"/>
      <c r="M147" s="126" t="s">
        <v>890</v>
      </c>
      <c r="N147" s="25"/>
      <c r="O147" s="126" t="s">
        <v>891</v>
      </c>
      <c r="P147" s="25"/>
    </row>
    <row r="148" spans="1:16" x14ac:dyDescent="0.2">
      <c r="A148" s="122" t="s">
        <v>1</v>
      </c>
      <c r="B148" s="25"/>
      <c r="C148" s="122" t="s">
        <v>755</v>
      </c>
      <c r="D148" s="25"/>
      <c r="E148" s="122" t="s">
        <v>756</v>
      </c>
      <c r="F148" s="25"/>
      <c r="G148" s="25"/>
      <c r="H148" s="25"/>
      <c r="I148" s="25"/>
      <c r="J148" s="25"/>
      <c r="K148" s="123" t="s">
        <v>889</v>
      </c>
      <c r="L148" s="25"/>
      <c r="M148" s="123" t="s">
        <v>890</v>
      </c>
      <c r="N148" s="25"/>
      <c r="O148" s="123" t="s">
        <v>891</v>
      </c>
      <c r="P148" s="25"/>
    </row>
    <row r="149" spans="1:16" x14ac:dyDescent="0.2">
      <c r="A149" s="125" t="s">
        <v>1</v>
      </c>
      <c r="B149" s="25"/>
      <c r="C149" s="125" t="s">
        <v>856</v>
      </c>
      <c r="D149" s="25"/>
      <c r="E149" s="125" t="s">
        <v>857</v>
      </c>
      <c r="F149" s="25"/>
      <c r="G149" s="25"/>
      <c r="H149" s="25"/>
      <c r="I149" s="25"/>
      <c r="J149" s="25"/>
      <c r="K149" s="126" t="s">
        <v>892</v>
      </c>
      <c r="L149" s="25"/>
      <c r="M149" s="126" t="s">
        <v>893</v>
      </c>
      <c r="N149" s="25"/>
      <c r="O149" s="126" t="s">
        <v>894</v>
      </c>
      <c r="P149" s="25"/>
    </row>
    <row r="150" spans="1:16" x14ac:dyDescent="0.2">
      <c r="A150" s="122" t="s">
        <v>1</v>
      </c>
      <c r="B150" s="25"/>
      <c r="C150" s="122" t="s">
        <v>755</v>
      </c>
      <c r="D150" s="25"/>
      <c r="E150" s="122" t="s">
        <v>756</v>
      </c>
      <c r="F150" s="25"/>
      <c r="G150" s="25"/>
      <c r="H150" s="25"/>
      <c r="I150" s="25"/>
      <c r="J150" s="25"/>
      <c r="K150" s="123" t="s">
        <v>892</v>
      </c>
      <c r="L150" s="25"/>
      <c r="M150" s="123" t="s">
        <v>893</v>
      </c>
      <c r="N150" s="25"/>
      <c r="O150" s="123" t="s">
        <v>894</v>
      </c>
      <c r="P150" s="25"/>
    </row>
    <row r="151" spans="1:16" x14ac:dyDescent="0.2">
      <c r="A151" s="129" t="s">
        <v>1</v>
      </c>
      <c r="B151" s="25"/>
      <c r="C151" s="129" t="s">
        <v>800</v>
      </c>
      <c r="D151" s="25"/>
      <c r="E151" s="129" t="s">
        <v>801</v>
      </c>
      <c r="F151" s="25"/>
      <c r="G151" s="25"/>
      <c r="H151" s="25"/>
      <c r="I151" s="25"/>
      <c r="J151" s="25"/>
      <c r="K151" s="124" t="s">
        <v>895</v>
      </c>
      <c r="L151" s="25"/>
      <c r="M151" s="124" t="s">
        <v>896</v>
      </c>
      <c r="N151" s="25"/>
      <c r="O151" s="124" t="s">
        <v>897</v>
      </c>
      <c r="P151" s="25"/>
    </row>
    <row r="152" spans="1:16" x14ac:dyDescent="0.2">
      <c r="A152" s="125" t="s">
        <v>1</v>
      </c>
      <c r="B152" s="25"/>
      <c r="C152" s="125" t="s">
        <v>898</v>
      </c>
      <c r="D152" s="25"/>
      <c r="E152" s="125" t="s">
        <v>899</v>
      </c>
      <c r="F152" s="25"/>
      <c r="G152" s="25"/>
      <c r="H152" s="25"/>
      <c r="I152" s="25"/>
      <c r="J152" s="25"/>
      <c r="K152" s="126" t="s">
        <v>900</v>
      </c>
      <c r="L152" s="25"/>
      <c r="M152" s="126" t="s">
        <v>1</v>
      </c>
      <c r="N152" s="25"/>
      <c r="O152" s="126" t="s">
        <v>25</v>
      </c>
      <c r="P152" s="25"/>
    </row>
    <row r="153" spans="1:16" x14ac:dyDescent="0.2">
      <c r="A153" s="122" t="s">
        <v>1</v>
      </c>
      <c r="B153" s="25"/>
      <c r="C153" s="122" t="s">
        <v>643</v>
      </c>
      <c r="D153" s="25"/>
      <c r="E153" s="122" t="s">
        <v>644</v>
      </c>
      <c r="F153" s="25"/>
      <c r="G153" s="25"/>
      <c r="H153" s="25"/>
      <c r="I153" s="25"/>
      <c r="J153" s="25"/>
      <c r="K153" s="123" t="s">
        <v>900</v>
      </c>
      <c r="L153" s="25"/>
      <c r="M153" s="123" t="s">
        <v>1</v>
      </c>
      <c r="N153" s="25"/>
      <c r="O153" s="123" t="s">
        <v>25</v>
      </c>
      <c r="P153" s="25"/>
    </row>
    <row r="154" spans="1:16" x14ac:dyDescent="0.2">
      <c r="A154" s="125" t="s">
        <v>1</v>
      </c>
      <c r="B154" s="25"/>
      <c r="C154" s="125" t="s">
        <v>901</v>
      </c>
      <c r="D154" s="25"/>
      <c r="E154" s="125" t="s">
        <v>902</v>
      </c>
      <c r="F154" s="25"/>
      <c r="G154" s="25"/>
      <c r="H154" s="25"/>
      <c r="I154" s="25"/>
      <c r="J154" s="25"/>
      <c r="K154" s="126" t="s">
        <v>842</v>
      </c>
      <c r="L154" s="25"/>
      <c r="M154" s="126" t="s">
        <v>1</v>
      </c>
      <c r="N154" s="25"/>
      <c r="O154" s="126" t="s">
        <v>25</v>
      </c>
      <c r="P154" s="25"/>
    </row>
    <row r="155" spans="1:16" x14ac:dyDescent="0.2">
      <c r="A155" s="122" t="s">
        <v>1</v>
      </c>
      <c r="B155" s="25"/>
      <c r="C155" s="122" t="s">
        <v>822</v>
      </c>
      <c r="D155" s="25"/>
      <c r="E155" s="122" t="s">
        <v>823</v>
      </c>
      <c r="F155" s="25"/>
      <c r="G155" s="25"/>
      <c r="H155" s="25"/>
      <c r="I155" s="25"/>
      <c r="J155" s="25"/>
      <c r="K155" s="123" t="s">
        <v>842</v>
      </c>
      <c r="L155" s="25"/>
      <c r="M155" s="123" t="s">
        <v>1</v>
      </c>
      <c r="N155" s="25"/>
      <c r="O155" s="123" t="s">
        <v>25</v>
      </c>
      <c r="P155" s="25"/>
    </row>
    <row r="156" spans="1:16" x14ac:dyDescent="0.2">
      <c r="A156" s="125" t="s">
        <v>1</v>
      </c>
      <c r="B156" s="25"/>
      <c r="C156" s="125" t="s">
        <v>824</v>
      </c>
      <c r="D156" s="25"/>
      <c r="E156" s="125" t="s">
        <v>825</v>
      </c>
      <c r="F156" s="25"/>
      <c r="G156" s="25"/>
      <c r="H156" s="25"/>
      <c r="I156" s="25"/>
      <c r="J156" s="25"/>
      <c r="K156" s="126" t="s">
        <v>896</v>
      </c>
      <c r="L156" s="25"/>
      <c r="M156" s="126" t="s">
        <v>896</v>
      </c>
      <c r="N156" s="25"/>
      <c r="O156" s="126" t="s">
        <v>26</v>
      </c>
      <c r="P156" s="25"/>
    </row>
    <row r="157" spans="1:16" x14ac:dyDescent="0.2">
      <c r="A157" s="122" t="s">
        <v>1</v>
      </c>
      <c r="B157" s="25"/>
      <c r="C157" s="122" t="s">
        <v>831</v>
      </c>
      <c r="D157" s="25"/>
      <c r="E157" s="122" t="s">
        <v>832</v>
      </c>
      <c r="F157" s="25"/>
      <c r="G157" s="25"/>
      <c r="H157" s="25"/>
      <c r="I157" s="25"/>
      <c r="J157" s="25"/>
      <c r="K157" s="123" t="s">
        <v>896</v>
      </c>
      <c r="L157" s="25"/>
      <c r="M157" s="123" t="s">
        <v>896</v>
      </c>
      <c r="N157" s="25"/>
      <c r="O157" s="123" t="s">
        <v>26</v>
      </c>
      <c r="P157" s="25"/>
    </row>
    <row r="158" spans="1:16" x14ac:dyDescent="0.2">
      <c r="A158" s="127" t="s">
        <v>1</v>
      </c>
      <c r="B158" s="25"/>
      <c r="C158" s="127" t="s">
        <v>376</v>
      </c>
      <c r="D158" s="25"/>
      <c r="E158" s="25"/>
      <c r="F158" s="25"/>
      <c r="G158" s="25"/>
      <c r="H158" s="25"/>
      <c r="I158" s="25"/>
      <c r="J158" s="25"/>
      <c r="K158" s="128" t="s">
        <v>24</v>
      </c>
      <c r="L158" s="25"/>
      <c r="M158" s="128" t="s">
        <v>1</v>
      </c>
      <c r="N158" s="25"/>
      <c r="O158" s="128" t="s">
        <v>25</v>
      </c>
      <c r="P158" s="25"/>
    </row>
    <row r="159" spans="1:16" x14ac:dyDescent="0.2">
      <c r="A159" s="129" t="s">
        <v>1</v>
      </c>
      <c r="B159" s="25"/>
      <c r="C159" s="129" t="s">
        <v>757</v>
      </c>
      <c r="D159" s="25"/>
      <c r="E159" s="129" t="s">
        <v>758</v>
      </c>
      <c r="F159" s="25"/>
      <c r="G159" s="25"/>
      <c r="H159" s="25"/>
      <c r="I159" s="25"/>
      <c r="J159" s="25"/>
      <c r="K159" s="124" t="s">
        <v>24</v>
      </c>
      <c r="L159" s="25"/>
      <c r="M159" s="124" t="s">
        <v>1</v>
      </c>
      <c r="N159" s="25"/>
      <c r="O159" s="124" t="s">
        <v>25</v>
      </c>
      <c r="P159" s="25"/>
    </row>
    <row r="160" spans="1:16" x14ac:dyDescent="0.2">
      <c r="A160" s="125" t="s">
        <v>1</v>
      </c>
      <c r="B160" s="25"/>
      <c r="C160" s="125" t="s">
        <v>785</v>
      </c>
      <c r="D160" s="25"/>
      <c r="E160" s="125" t="s">
        <v>786</v>
      </c>
      <c r="F160" s="25"/>
      <c r="G160" s="25"/>
      <c r="H160" s="25"/>
      <c r="I160" s="25"/>
      <c r="J160" s="25"/>
      <c r="K160" s="126" t="s">
        <v>24</v>
      </c>
      <c r="L160" s="25"/>
      <c r="M160" s="126" t="s">
        <v>1</v>
      </c>
      <c r="N160" s="25"/>
      <c r="O160" s="126" t="s">
        <v>25</v>
      </c>
      <c r="P160" s="25"/>
    </row>
    <row r="161" spans="1:16" x14ac:dyDescent="0.2">
      <c r="A161" s="122" t="s">
        <v>1</v>
      </c>
      <c r="B161" s="25"/>
      <c r="C161" s="122" t="s">
        <v>860</v>
      </c>
      <c r="D161" s="25"/>
      <c r="E161" s="122" t="s">
        <v>861</v>
      </c>
      <c r="F161" s="25"/>
      <c r="G161" s="25"/>
      <c r="H161" s="25"/>
      <c r="I161" s="25"/>
      <c r="J161" s="25"/>
      <c r="K161" s="123" t="s">
        <v>24</v>
      </c>
      <c r="L161" s="25"/>
      <c r="M161" s="123" t="s">
        <v>1</v>
      </c>
      <c r="N161" s="25"/>
      <c r="O161" s="123" t="s">
        <v>25</v>
      </c>
      <c r="P161" s="25"/>
    </row>
    <row r="162" spans="1:16" x14ac:dyDescent="0.2">
      <c r="A162" s="130" t="s">
        <v>1</v>
      </c>
      <c r="B162" s="25"/>
      <c r="C162" s="130" t="s">
        <v>903</v>
      </c>
      <c r="D162" s="25"/>
      <c r="E162" s="25"/>
      <c r="F162" s="25"/>
      <c r="G162" s="25"/>
      <c r="H162" s="25"/>
      <c r="I162" s="25"/>
      <c r="J162" s="25"/>
      <c r="K162" s="131" t="s">
        <v>605</v>
      </c>
      <c r="L162" s="25"/>
      <c r="M162" s="131" t="s">
        <v>606</v>
      </c>
      <c r="N162" s="25"/>
      <c r="O162" s="131" t="s">
        <v>607</v>
      </c>
      <c r="P162" s="25"/>
    </row>
    <row r="163" spans="1:16" x14ac:dyDescent="0.2">
      <c r="A163" s="127" t="s">
        <v>1</v>
      </c>
      <c r="B163" s="25"/>
      <c r="C163" s="127" t="s">
        <v>356</v>
      </c>
      <c r="D163" s="25"/>
      <c r="E163" s="25"/>
      <c r="F163" s="25"/>
      <c r="G163" s="25"/>
      <c r="H163" s="25"/>
      <c r="I163" s="25"/>
      <c r="J163" s="25"/>
      <c r="K163" s="128" t="s">
        <v>904</v>
      </c>
      <c r="L163" s="25"/>
      <c r="M163" s="128" t="s">
        <v>905</v>
      </c>
      <c r="N163" s="25"/>
      <c r="O163" s="128" t="s">
        <v>906</v>
      </c>
      <c r="P163" s="25"/>
    </row>
    <row r="164" spans="1:16" x14ac:dyDescent="0.2">
      <c r="A164" s="129" t="s">
        <v>1</v>
      </c>
      <c r="B164" s="25"/>
      <c r="C164" s="129" t="s">
        <v>679</v>
      </c>
      <c r="D164" s="25"/>
      <c r="E164" s="129" t="s">
        <v>680</v>
      </c>
      <c r="F164" s="25"/>
      <c r="G164" s="25"/>
      <c r="H164" s="25"/>
      <c r="I164" s="25"/>
      <c r="J164" s="25"/>
      <c r="K164" s="124" t="s">
        <v>904</v>
      </c>
      <c r="L164" s="25"/>
      <c r="M164" s="124" t="s">
        <v>905</v>
      </c>
      <c r="N164" s="25"/>
      <c r="O164" s="124" t="s">
        <v>906</v>
      </c>
      <c r="P164" s="25"/>
    </row>
    <row r="165" spans="1:16" x14ac:dyDescent="0.2">
      <c r="A165" s="125" t="s">
        <v>1</v>
      </c>
      <c r="B165" s="25"/>
      <c r="C165" s="125" t="s">
        <v>907</v>
      </c>
      <c r="D165" s="25"/>
      <c r="E165" s="125" t="s">
        <v>908</v>
      </c>
      <c r="F165" s="25"/>
      <c r="G165" s="25"/>
      <c r="H165" s="25"/>
      <c r="I165" s="25"/>
      <c r="J165" s="25"/>
      <c r="K165" s="126" t="s">
        <v>904</v>
      </c>
      <c r="L165" s="25"/>
      <c r="M165" s="126" t="s">
        <v>905</v>
      </c>
      <c r="N165" s="25"/>
      <c r="O165" s="126" t="s">
        <v>906</v>
      </c>
      <c r="P165" s="25"/>
    </row>
    <row r="166" spans="1:16" x14ac:dyDescent="0.2">
      <c r="A166" s="122" t="s">
        <v>1</v>
      </c>
      <c r="B166" s="25"/>
      <c r="C166" s="122" t="s">
        <v>626</v>
      </c>
      <c r="D166" s="25"/>
      <c r="E166" s="122" t="s">
        <v>627</v>
      </c>
      <c r="F166" s="25"/>
      <c r="G166" s="25"/>
      <c r="H166" s="25"/>
      <c r="I166" s="25"/>
      <c r="J166" s="25"/>
      <c r="K166" s="123" t="s">
        <v>909</v>
      </c>
      <c r="L166" s="25"/>
      <c r="M166" s="123" t="s">
        <v>910</v>
      </c>
      <c r="N166" s="25"/>
      <c r="O166" s="123" t="s">
        <v>911</v>
      </c>
      <c r="P166" s="25"/>
    </row>
    <row r="167" spans="1:16" x14ac:dyDescent="0.2">
      <c r="A167" s="122" t="s">
        <v>1</v>
      </c>
      <c r="B167" s="25"/>
      <c r="C167" s="122" t="s">
        <v>631</v>
      </c>
      <c r="D167" s="25"/>
      <c r="E167" s="122" t="s">
        <v>632</v>
      </c>
      <c r="F167" s="25"/>
      <c r="G167" s="25"/>
      <c r="H167" s="25"/>
      <c r="I167" s="25"/>
      <c r="J167" s="25"/>
      <c r="K167" s="123" t="s">
        <v>912</v>
      </c>
      <c r="L167" s="25"/>
      <c r="M167" s="123" t="s">
        <v>1</v>
      </c>
      <c r="N167" s="25"/>
      <c r="O167" s="123" t="s">
        <v>25</v>
      </c>
      <c r="P167" s="25"/>
    </row>
    <row r="168" spans="1:16" x14ac:dyDescent="0.2">
      <c r="A168" s="122" t="s">
        <v>1</v>
      </c>
      <c r="B168" s="25"/>
      <c r="C168" s="122" t="s">
        <v>635</v>
      </c>
      <c r="D168" s="25"/>
      <c r="E168" s="122" t="s">
        <v>636</v>
      </c>
      <c r="F168" s="25"/>
      <c r="G168" s="25"/>
      <c r="H168" s="25"/>
      <c r="I168" s="25"/>
      <c r="J168" s="25"/>
      <c r="K168" s="123" t="s">
        <v>913</v>
      </c>
      <c r="L168" s="25"/>
      <c r="M168" s="123" t="s">
        <v>914</v>
      </c>
      <c r="N168" s="25"/>
      <c r="O168" s="123" t="s">
        <v>915</v>
      </c>
      <c r="P168" s="25"/>
    </row>
    <row r="169" spans="1:16" x14ac:dyDescent="0.2">
      <c r="A169" s="122" t="s">
        <v>1</v>
      </c>
      <c r="B169" s="25"/>
      <c r="C169" s="122" t="s">
        <v>639</v>
      </c>
      <c r="D169" s="25"/>
      <c r="E169" s="122" t="s">
        <v>640</v>
      </c>
      <c r="F169" s="25"/>
      <c r="G169" s="25"/>
      <c r="H169" s="25"/>
      <c r="I169" s="25"/>
      <c r="J169" s="25"/>
      <c r="K169" s="123" t="s">
        <v>916</v>
      </c>
      <c r="L169" s="25"/>
      <c r="M169" s="123" t="s">
        <v>187</v>
      </c>
      <c r="N169" s="25"/>
      <c r="O169" s="123" t="s">
        <v>917</v>
      </c>
      <c r="P169" s="25"/>
    </row>
    <row r="170" spans="1:16" x14ac:dyDescent="0.2">
      <c r="A170" s="122" t="s">
        <v>1</v>
      </c>
      <c r="B170" s="25"/>
      <c r="C170" s="122" t="s">
        <v>643</v>
      </c>
      <c r="D170" s="25"/>
      <c r="E170" s="122" t="s">
        <v>644</v>
      </c>
      <c r="F170" s="25"/>
      <c r="G170" s="25"/>
      <c r="H170" s="25"/>
      <c r="I170" s="25"/>
      <c r="J170" s="25"/>
      <c r="K170" s="123" t="s">
        <v>918</v>
      </c>
      <c r="L170" s="25"/>
      <c r="M170" s="123" t="s">
        <v>919</v>
      </c>
      <c r="N170" s="25"/>
      <c r="O170" s="123" t="s">
        <v>920</v>
      </c>
      <c r="P170" s="25"/>
    </row>
    <row r="171" spans="1:16" x14ac:dyDescent="0.2">
      <c r="A171" s="122" t="s">
        <v>1</v>
      </c>
      <c r="B171" s="25"/>
      <c r="C171" s="122" t="s">
        <v>648</v>
      </c>
      <c r="D171" s="25"/>
      <c r="E171" s="122" t="s">
        <v>649</v>
      </c>
      <c r="F171" s="25"/>
      <c r="G171" s="25"/>
      <c r="H171" s="25"/>
      <c r="I171" s="25"/>
      <c r="J171" s="25"/>
      <c r="K171" s="123" t="s">
        <v>744</v>
      </c>
      <c r="L171" s="25"/>
      <c r="M171" s="123" t="s">
        <v>921</v>
      </c>
      <c r="N171" s="25"/>
      <c r="O171" s="123" t="s">
        <v>922</v>
      </c>
      <c r="P171" s="25"/>
    </row>
    <row r="172" spans="1:16" x14ac:dyDescent="0.2">
      <c r="A172" s="122" t="s">
        <v>1</v>
      </c>
      <c r="B172" s="25"/>
      <c r="C172" s="122" t="s">
        <v>653</v>
      </c>
      <c r="D172" s="25"/>
      <c r="E172" s="122" t="s">
        <v>654</v>
      </c>
      <c r="F172" s="25"/>
      <c r="G172" s="25"/>
      <c r="H172" s="25"/>
      <c r="I172" s="25"/>
      <c r="J172" s="25"/>
      <c r="K172" s="123" t="s">
        <v>923</v>
      </c>
      <c r="L172" s="25"/>
      <c r="M172" s="123" t="s">
        <v>1</v>
      </c>
      <c r="N172" s="25"/>
      <c r="O172" s="123" t="s">
        <v>25</v>
      </c>
      <c r="P172" s="25"/>
    </row>
    <row r="173" spans="1:16" x14ac:dyDescent="0.2">
      <c r="A173" s="122" t="s">
        <v>1</v>
      </c>
      <c r="B173" s="25"/>
      <c r="C173" s="122" t="s">
        <v>660</v>
      </c>
      <c r="D173" s="25"/>
      <c r="E173" s="122" t="s">
        <v>661</v>
      </c>
      <c r="F173" s="25"/>
      <c r="G173" s="25"/>
      <c r="H173" s="25"/>
      <c r="I173" s="25"/>
      <c r="J173" s="25"/>
      <c r="K173" s="123" t="s">
        <v>924</v>
      </c>
      <c r="L173" s="25"/>
      <c r="M173" s="123" t="s">
        <v>1</v>
      </c>
      <c r="N173" s="25"/>
      <c r="O173" s="123" t="s">
        <v>25</v>
      </c>
      <c r="P173" s="25"/>
    </row>
    <row r="174" spans="1:16" x14ac:dyDescent="0.2">
      <c r="A174" s="127" t="s">
        <v>1</v>
      </c>
      <c r="B174" s="25"/>
      <c r="C174" s="127" t="s">
        <v>380</v>
      </c>
      <c r="D174" s="25"/>
      <c r="E174" s="25"/>
      <c r="F174" s="25"/>
      <c r="G174" s="25"/>
      <c r="H174" s="25"/>
      <c r="I174" s="25"/>
      <c r="J174" s="25"/>
      <c r="K174" s="128" t="s">
        <v>381</v>
      </c>
      <c r="L174" s="25"/>
      <c r="M174" s="128" t="s">
        <v>382</v>
      </c>
      <c r="N174" s="25"/>
      <c r="O174" s="128" t="s">
        <v>383</v>
      </c>
      <c r="P174" s="25"/>
    </row>
    <row r="175" spans="1:16" x14ac:dyDescent="0.2">
      <c r="A175" s="129" t="s">
        <v>1</v>
      </c>
      <c r="B175" s="25"/>
      <c r="C175" s="129" t="s">
        <v>679</v>
      </c>
      <c r="D175" s="25"/>
      <c r="E175" s="129" t="s">
        <v>680</v>
      </c>
      <c r="F175" s="25"/>
      <c r="G175" s="25"/>
      <c r="H175" s="25"/>
      <c r="I175" s="25"/>
      <c r="J175" s="25"/>
      <c r="K175" s="124" t="s">
        <v>381</v>
      </c>
      <c r="L175" s="25"/>
      <c r="M175" s="124" t="s">
        <v>382</v>
      </c>
      <c r="N175" s="25"/>
      <c r="O175" s="124" t="s">
        <v>383</v>
      </c>
      <c r="P175" s="25"/>
    </row>
    <row r="176" spans="1:16" x14ac:dyDescent="0.2">
      <c r="A176" s="125" t="s">
        <v>1</v>
      </c>
      <c r="B176" s="25"/>
      <c r="C176" s="125" t="s">
        <v>907</v>
      </c>
      <c r="D176" s="25"/>
      <c r="E176" s="125" t="s">
        <v>908</v>
      </c>
      <c r="F176" s="25"/>
      <c r="G176" s="25"/>
      <c r="H176" s="25"/>
      <c r="I176" s="25"/>
      <c r="J176" s="25"/>
      <c r="K176" s="126" t="s">
        <v>381</v>
      </c>
      <c r="L176" s="25"/>
      <c r="M176" s="126" t="s">
        <v>382</v>
      </c>
      <c r="N176" s="25"/>
      <c r="O176" s="126" t="s">
        <v>383</v>
      </c>
      <c r="P176" s="25"/>
    </row>
    <row r="177" spans="1:16" x14ac:dyDescent="0.2">
      <c r="A177" s="122" t="s">
        <v>1</v>
      </c>
      <c r="B177" s="25"/>
      <c r="C177" s="122" t="s">
        <v>660</v>
      </c>
      <c r="D177" s="25"/>
      <c r="E177" s="122" t="s">
        <v>661</v>
      </c>
      <c r="F177" s="25"/>
      <c r="G177" s="25"/>
      <c r="H177" s="25"/>
      <c r="I177" s="25"/>
      <c r="J177" s="25"/>
      <c r="K177" s="123" t="s">
        <v>923</v>
      </c>
      <c r="L177" s="25"/>
      <c r="M177" s="123" t="s">
        <v>386</v>
      </c>
      <c r="N177" s="25"/>
      <c r="O177" s="123" t="s">
        <v>925</v>
      </c>
      <c r="P177" s="25"/>
    </row>
    <row r="178" spans="1:16" x14ac:dyDescent="0.2">
      <c r="A178" s="122" t="s">
        <v>1</v>
      </c>
      <c r="B178" s="25"/>
      <c r="C178" s="122" t="s">
        <v>926</v>
      </c>
      <c r="D178" s="25"/>
      <c r="E178" s="122" t="s">
        <v>927</v>
      </c>
      <c r="F178" s="25"/>
      <c r="G178" s="25"/>
      <c r="H178" s="25"/>
      <c r="I178" s="25"/>
      <c r="J178" s="25"/>
      <c r="K178" s="123" t="s">
        <v>343</v>
      </c>
      <c r="L178" s="25"/>
      <c r="M178" s="123" t="s">
        <v>344</v>
      </c>
      <c r="N178" s="25"/>
      <c r="O178" s="123" t="s">
        <v>345</v>
      </c>
      <c r="P178" s="25"/>
    </row>
  </sheetData>
  <mergeCells count="1009">
    <mergeCell ref="A6:P6"/>
    <mergeCell ref="A7:P7"/>
    <mergeCell ref="A8:P8"/>
    <mergeCell ref="K9:L9"/>
    <mergeCell ref="M9:N9"/>
    <mergeCell ref="O9:P9"/>
    <mergeCell ref="A9:B9"/>
    <mergeCell ref="C9:J9"/>
    <mergeCell ref="K10:L10"/>
    <mergeCell ref="M10:N10"/>
    <mergeCell ref="O10:P10"/>
    <mergeCell ref="A10:B10"/>
    <mergeCell ref="C10:J10"/>
    <mergeCell ref="K11:L11"/>
    <mergeCell ref="M11:N11"/>
    <mergeCell ref="O11:P11"/>
    <mergeCell ref="A11:B11"/>
    <mergeCell ref="C11:D11"/>
    <mergeCell ref="E11:J11"/>
    <mergeCell ref="A12:J12"/>
    <mergeCell ref="K12:L12"/>
    <mergeCell ref="M12:N12"/>
    <mergeCell ref="O12:P12"/>
    <mergeCell ref="A13:B13"/>
    <mergeCell ref="C13:J13"/>
    <mergeCell ref="K13:L13"/>
    <mergeCell ref="M13:N13"/>
    <mergeCell ref="O13:P13"/>
    <mergeCell ref="A14:B14"/>
    <mergeCell ref="C14:J14"/>
    <mergeCell ref="K14:L14"/>
    <mergeCell ref="M14:N14"/>
    <mergeCell ref="O14:P14"/>
    <mergeCell ref="A15:B15"/>
    <mergeCell ref="C15:J15"/>
    <mergeCell ref="K15:L15"/>
    <mergeCell ref="M15:N15"/>
    <mergeCell ref="O15:P15"/>
    <mergeCell ref="A16:B16"/>
    <mergeCell ref="C16:D16"/>
    <mergeCell ref="E16:J16"/>
    <mergeCell ref="K16:L16"/>
    <mergeCell ref="M16:N16"/>
    <mergeCell ref="O16:P16"/>
    <mergeCell ref="A17:B17"/>
    <mergeCell ref="C17:D17"/>
    <mergeCell ref="E17:J17"/>
    <mergeCell ref="K17:L17"/>
    <mergeCell ref="M17:N17"/>
    <mergeCell ref="O17:P17"/>
    <mergeCell ref="A18:B18"/>
    <mergeCell ref="C18:D18"/>
    <mergeCell ref="E18:J18"/>
    <mergeCell ref="K18:L18"/>
    <mergeCell ref="M18:N18"/>
    <mergeCell ref="O18:P18"/>
    <mergeCell ref="A19:B19"/>
    <mergeCell ref="C19:D19"/>
    <mergeCell ref="E19:J19"/>
    <mergeCell ref="K19:L19"/>
    <mergeCell ref="M19:N19"/>
    <mergeCell ref="O19:P19"/>
    <mergeCell ref="A20:B20"/>
    <mergeCell ref="C20:D20"/>
    <mergeCell ref="E20:J20"/>
    <mergeCell ref="K20:L20"/>
    <mergeCell ref="M20:N20"/>
    <mergeCell ref="O20:P20"/>
    <mergeCell ref="A21:B21"/>
    <mergeCell ref="C21:D21"/>
    <mergeCell ref="E21:J21"/>
    <mergeCell ref="K21:L21"/>
    <mergeCell ref="M21:N21"/>
    <mergeCell ref="O21:P21"/>
    <mergeCell ref="A22:B22"/>
    <mergeCell ref="C22:D22"/>
    <mergeCell ref="E22:J22"/>
    <mergeCell ref="K22:L22"/>
    <mergeCell ref="M22:N22"/>
    <mergeCell ref="O22:P22"/>
    <mergeCell ref="A23:B23"/>
    <mergeCell ref="C23:D23"/>
    <mergeCell ref="E23:J23"/>
    <mergeCell ref="K23:L23"/>
    <mergeCell ref="M23:N23"/>
    <mergeCell ref="O23:P23"/>
    <mergeCell ref="A24:B24"/>
    <mergeCell ref="C24:D24"/>
    <mergeCell ref="E24:J24"/>
    <mergeCell ref="K24:L24"/>
    <mergeCell ref="M24:N24"/>
    <mergeCell ref="O24:P24"/>
    <mergeCell ref="A25:B25"/>
    <mergeCell ref="C25:D25"/>
    <mergeCell ref="E25:J25"/>
    <mergeCell ref="K25:L25"/>
    <mergeCell ref="M25:N25"/>
    <mergeCell ref="O25:P25"/>
    <mergeCell ref="A26:B26"/>
    <mergeCell ref="C26:D26"/>
    <mergeCell ref="E26:J26"/>
    <mergeCell ref="K26:L26"/>
    <mergeCell ref="M26:N26"/>
    <mergeCell ref="O26:P26"/>
    <mergeCell ref="A27:B27"/>
    <mergeCell ref="C27:D27"/>
    <mergeCell ref="E27:J27"/>
    <mergeCell ref="K27:L27"/>
    <mergeCell ref="M27:N27"/>
    <mergeCell ref="O27:P27"/>
    <mergeCell ref="A28:B28"/>
    <mergeCell ref="C28:D28"/>
    <mergeCell ref="E28:J28"/>
    <mergeCell ref="K28:L28"/>
    <mergeCell ref="M28:N28"/>
    <mergeCell ref="O28:P28"/>
    <mergeCell ref="A29:B29"/>
    <mergeCell ref="C29:D29"/>
    <mergeCell ref="E29:J29"/>
    <mergeCell ref="K29:L29"/>
    <mergeCell ref="M29:N29"/>
    <mergeCell ref="O29:P29"/>
    <mergeCell ref="A30:B30"/>
    <mergeCell ref="C30:D30"/>
    <mergeCell ref="E30:J30"/>
    <mergeCell ref="K30:L30"/>
    <mergeCell ref="M30:N30"/>
    <mergeCell ref="O30:P30"/>
    <mergeCell ref="A31:B31"/>
    <mergeCell ref="C31:D31"/>
    <mergeCell ref="E31:J31"/>
    <mergeCell ref="K31:L31"/>
    <mergeCell ref="M31:N31"/>
    <mergeCell ref="O31:P31"/>
    <mergeCell ref="A32:B32"/>
    <mergeCell ref="C32:D32"/>
    <mergeCell ref="E32:J32"/>
    <mergeCell ref="K32:L32"/>
    <mergeCell ref="M32:N32"/>
    <mergeCell ref="O32:P32"/>
    <mergeCell ref="A33:B33"/>
    <mergeCell ref="C33:D33"/>
    <mergeCell ref="E33:J33"/>
    <mergeCell ref="K33:L33"/>
    <mergeCell ref="M33:N33"/>
    <mergeCell ref="O33:P33"/>
    <mergeCell ref="A34:B34"/>
    <mergeCell ref="C34:D34"/>
    <mergeCell ref="E34:J34"/>
    <mergeCell ref="K34:L34"/>
    <mergeCell ref="M34:N34"/>
    <mergeCell ref="O34:P34"/>
    <mergeCell ref="A35:B35"/>
    <mergeCell ref="C35:D35"/>
    <mergeCell ref="E35:J35"/>
    <mergeCell ref="K35:L35"/>
    <mergeCell ref="M35:N35"/>
    <mergeCell ref="O35:P35"/>
    <mergeCell ref="A36:B36"/>
    <mergeCell ref="C36:D36"/>
    <mergeCell ref="E36:J36"/>
    <mergeCell ref="K36:L36"/>
    <mergeCell ref="M36:N36"/>
    <mergeCell ref="O36:P36"/>
    <mergeCell ref="A37:B37"/>
    <mergeCell ref="C37:D37"/>
    <mergeCell ref="E37:J37"/>
    <mergeCell ref="K37:L37"/>
    <mergeCell ref="M37:N37"/>
    <mergeCell ref="O37:P37"/>
    <mergeCell ref="A38:B38"/>
    <mergeCell ref="C38:D38"/>
    <mergeCell ref="E38:J38"/>
    <mergeCell ref="K38:L38"/>
    <mergeCell ref="M38:N38"/>
    <mergeCell ref="O38:P38"/>
    <mergeCell ref="A39:B39"/>
    <mergeCell ref="C39:D39"/>
    <mergeCell ref="E39:J39"/>
    <mergeCell ref="K39:L39"/>
    <mergeCell ref="M39:N39"/>
    <mergeCell ref="O39:P39"/>
    <mergeCell ref="A40:B40"/>
    <mergeCell ref="C40:D40"/>
    <mergeCell ref="E40:J40"/>
    <mergeCell ref="K40:L40"/>
    <mergeCell ref="M40:N40"/>
    <mergeCell ref="O40:P40"/>
    <mergeCell ref="A41:B41"/>
    <mergeCell ref="C41:D41"/>
    <mergeCell ref="E41:J41"/>
    <mergeCell ref="K41:L41"/>
    <mergeCell ref="M41:N41"/>
    <mergeCell ref="O41:P41"/>
    <mergeCell ref="A42:B42"/>
    <mergeCell ref="C42:D42"/>
    <mergeCell ref="E42:J42"/>
    <mergeCell ref="K42:L42"/>
    <mergeCell ref="M42:N42"/>
    <mergeCell ref="O42:P42"/>
    <mergeCell ref="A43:B43"/>
    <mergeCell ref="C43:D43"/>
    <mergeCell ref="E43:J43"/>
    <mergeCell ref="K43:L43"/>
    <mergeCell ref="M43:N43"/>
    <mergeCell ref="O43:P43"/>
    <mergeCell ref="A44:B44"/>
    <mergeCell ref="C44:D44"/>
    <mergeCell ref="E44:J44"/>
    <mergeCell ref="K44:L44"/>
    <mergeCell ref="M44:N44"/>
    <mergeCell ref="O44:P44"/>
    <mergeCell ref="A45:B45"/>
    <mergeCell ref="C45:D45"/>
    <mergeCell ref="E45:J45"/>
    <mergeCell ref="K45:L45"/>
    <mergeCell ref="M45:N45"/>
    <mergeCell ref="O45:P45"/>
    <mergeCell ref="A46:B46"/>
    <mergeCell ref="C46:D46"/>
    <mergeCell ref="E46:J46"/>
    <mergeCell ref="K46:L46"/>
    <mergeCell ref="M46:N46"/>
    <mergeCell ref="O46:P46"/>
    <mergeCell ref="A47:B47"/>
    <mergeCell ref="C47:D47"/>
    <mergeCell ref="E47:J47"/>
    <mergeCell ref="K47:L47"/>
    <mergeCell ref="M47:N47"/>
    <mergeCell ref="O47:P47"/>
    <mergeCell ref="A48:B48"/>
    <mergeCell ref="C48:D48"/>
    <mergeCell ref="E48:J48"/>
    <mergeCell ref="K48:L48"/>
    <mergeCell ref="M48:N48"/>
    <mergeCell ref="O48:P48"/>
    <mergeCell ref="A49:B49"/>
    <mergeCell ref="C49:D49"/>
    <mergeCell ref="E49:J49"/>
    <mergeCell ref="K49:L49"/>
    <mergeCell ref="M49:N49"/>
    <mergeCell ref="O49:P49"/>
    <mergeCell ref="A50:B50"/>
    <mergeCell ref="C50:D50"/>
    <mergeCell ref="E50:J50"/>
    <mergeCell ref="K50:L50"/>
    <mergeCell ref="M50:N50"/>
    <mergeCell ref="O50:P50"/>
    <mergeCell ref="A51:B51"/>
    <mergeCell ref="C51:D51"/>
    <mergeCell ref="E51:J51"/>
    <mergeCell ref="K51:L51"/>
    <mergeCell ref="M51:N51"/>
    <mergeCell ref="O51:P51"/>
    <mergeCell ref="A52:B52"/>
    <mergeCell ref="C52:D52"/>
    <mergeCell ref="E52:J52"/>
    <mergeCell ref="K52:L52"/>
    <mergeCell ref="M52:N52"/>
    <mergeCell ref="O52:P52"/>
    <mergeCell ref="A53:B53"/>
    <mergeCell ref="C53:D53"/>
    <mergeCell ref="E53:J53"/>
    <mergeCell ref="K53:L53"/>
    <mergeCell ref="M53:N53"/>
    <mergeCell ref="O53:P53"/>
    <mergeCell ref="A54:B54"/>
    <mergeCell ref="C54:D54"/>
    <mergeCell ref="E54:J54"/>
    <mergeCell ref="K54:L54"/>
    <mergeCell ref="M54:N54"/>
    <mergeCell ref="O54:P54"/>
    <mergeCell ref="A55:B55"/>
    <mergeCell ref="C55:D55"/>
    <mergeCell ref="E55:J55"/>
    <mergeCell ref="K55:L55"/>
    <mergeCell ref="M55:N55"/>
    <mergeCell ref="O55:P55"/>
    <mergeCell ref="A56:B56"/>
    <mergeCell ref="C56:D56"/>
    <mergeCell ref="E56:J56"/>
    <mergeCell ref="K56:L56"/>
    <mergeCell ref="M56:N56"/>
    <mergeCell ref="O56:P56"/>
    <mergeCell ref="A57:B57"/>
    <mergeCell ref="C57:D57"/>
    <mergeCell ref="E57:J57"/>
    <mergeCell ref="K57:L57"/>
    <mergeCell ref="M57:N57"/>
    <mergeCell ref="O57:P57"/>
    <mergeCell ref="A58:B58"/>
    <mergeCell ref="C58:D58"/>
    <mergeCell ref="E58:J58"/>
    <mergeCell ref="K58:L58"/>
    <mergeCell ref="M58:N58"/>
    <mergeCell ref="O58:P58"/>
    <mergeCell ref="A59:B59"/>
    <mergeCell ref="C59:D59"/>
    <mergeCell ref="E59:J59"/>
    <mergeCell ref="K59:L59"/>
    <mergeCell ref="M59:N59"/>
    <mergeCell ref="O59:P59"/>
    <mergeCell ref="A60:B60"/>
    <mergeCell ref="C60:D60"/>
    <mergeCell ref="E60:J60"/>
    <mergeCell ref="K60:L60"/>
    <mergeCell ref="M60:N60"/>
    <mergeCell ref="O60:P60"/>
    <mergeCell ref="A61:B61"/>
    <mergeCell ref="C61:D61"/>
    <mergeCell ref="E61:J61"/>
    <mergeCell ref="K61:L61"/>
    <mergeCell ref="M61:N61"/>
    <mergeCell ref="O61:P61"/>
    <mergeCell ref="A62:B62"/>
    <mergeCell ref="C62:D62"/>
    <mergeCell ref="E62:J62"/>
    <mergeCell ref="K62:L62"/>
    <mergeCell ref="M62:N62"/>
    <mergeCell ref="O62:P62"/>
    <mergeCell ref="A63:B63"/>
    <mergeCell ref="C63:D63"/>
    <mergeCell ref="E63:J63"/>
    <mergeCell ref="K63:L63"/>
    <mergeCell ref="M63:N63"/>
    <mergeCell ref="O63:P63"/>
    <mergeCell ref="A64:B64"/>
    <mergeCell ref="C64:D64"/>
    <mergeCell ref="E64:J64"/>
    <mergeCell ref="K64:L64"/>
    <mergeCell ref="M64:N64"/>
    <mergeCell ref="O64:P64"/>
    <mergeCell ref="A65:B65"/>
    <mergeCell ref="C65:D65"/>
    <mergeCell ref="E65:J65"/>
    <mergeCell ref="K65:L65"/>
    <mergeCell ref="M65:N65"/>
    <mergeCell ref="O65:P65"/>
    <mergeCell ref="A66:B66"/>
    <mergeCell ref="C66:D66"/>
    <mergeCell ref="E66:J66"/>
    <mergeCell ref="K66:L66"/>
    <mergeCell ref="M66:N66"/>
    <mergeCell ref="O66:P66"/>
    <mergeCell ref="A67:B67"/>
    <mergeCell ref="C67:D67"/>
    <mergeCell ref="E67:J67"/>
    <mergeCell ref="K67:L67"/>
    <mergeCell ref="M67:N67"/>
    <mergeCell ref="O67:P67"/>
    <mergeCell ref="A68:B68"/>
    <mergeCell ref="C68:D68"/>
    <mergeCell ref="E68:J68"/>
    <mergeCell ref="K68:L68"/>
    <mergeCell ref="M68:N68"/>
    <mergeCell ref="O68:P68"/>
    <mergeCell ref="A69:B69"/>
    <mergeCell ref="C69:D69"/>
    <mergeCell ref="E69:J69"/>
    <mergeCell ref="K69:L69"/>
    <mergeCell ref="M69:N69"/>
    <mergeCell ref="O69:P69"/>
    <mergeCell ref="A70:B70"/>
    <mergeCell ref="C70:D70"/>
    <mergeCell ref="E70:J70"/>
    <mergeCell ref="K70:L70"/>
    <mergeCell ref="M70:N70"/>
    <mergeCell ref="O70:P70"/>
    <mergeCell ref="A71:B71"/>
    <mergeCell ref="C71:D71"/>
    <mergeCell ref="E71:J71"/>
    <mergeCell ref="K71:L71"/>
    <mergeCell ref="M71:N71"/>
    <mergeCell ref="O71:P71"/>
    <mergeCell ref="A72:B72"/>
    <mergeCell ref="C72:D72"/>
    <mergeCell ref="E72:J72"/>
    <mergeCell ref="K72:L72"/>
    <mergeCell ref="M72:N72"/>
    <mergeCell ref="O72:P72"/>
    <mergeCell ref="A73:B73"/>
    <mergeCell ref="C73:D73"/>
    <mergeCell ref="E73:J73"/>
    <mergeCell ref="K73:L73"/>
    <mergeCell ref="M73:N73"/>
    <mergeCell ref="O73:P73"/>
    <mergeCell ref="A74:B74"/>
    <mergeCell ref="C74:D74"/>
    <mergeCell ref="E74:J74"/>
    <mergeCell ref="K74:L74"/>
    <mergeCell ref="M74:N74"/>
    <mergeCell ref="O74:P74"/>
    <mergeCell ref="A75:B75"/>
    <mergeCell ref="C75:D75"/>
    <mergeCell ref="E75:J75"/>
    <mergeCell ref="K75:L75"/>
    <mergeCell ref="M75:N75"/>
    <mergeCell ref="O75:P75"/>
    <mergeCell ref="A76:B76"/>
    <mergeCell ref="C76:D76"/>
    <mergeCell ref="E76:J76"/>
    <mergeCell ref="K76:L76"/>
    <mergeCell ref="M76:N76"/>
    <mergeCell ref="O76:P76"/>
    <mergeCell ref="A77:B77"/>
    <mergeCell ref="C77:D77"/>
    <mergeCell ref="E77:J77"/>
    <mergeCell ref="K77:L77"/>
    <mergeCell ref="M77:N77"/>
    <mergeCell ref="O77:P77"/>
    <mergeCell ref="A78:B78"/>
    <mergeCell ref="C78:D78"/>
    <mergeCell ref="E78:J78"/>
    <mergeCell ref="K78:L78"/>
    <mergeCell ref="M78:N78"/>
    <mergeCell ref="O78:P78"/>
    <mergeCell ref="A79:B79"/>
    <mergeCell ref="C79:D79"/>
    <mergeCell ref="E79:J79"/>
    <mergeCell ref="K79:L79"/>
    <mergeCell ref="M79:N79"/>
    <mergeCell ref="O79:P79"/>
    <mergeCell ref="A80:B80"/>
    <mergeCell ref="C80:D80"/>
    <mergeCell ref="E80:J80"/>
    <mergeCell ref="K80:L80"/>
    <mergeCell ref="M80:N80"/>
    <mergeCell ref="O80:P80"/>
    <mergeCell ref="A81:B81"/>
    <mergeCell ref="C81:D81"/>
    <mergeCell ref="E81:J81"/>
    <mergeCell ref="K81:L81"/>
    <mergeCell ref="M81:N81"/>
    <mergeCell ref="O81:P81"/>
    <mergeCell ref="A82:B82"/>
    <mergeCell ref="C82:D82"/>
    <mergeCell ref="E82:J82"/>
    <mergeCell ref="K82:L82"/>
    <mergeCell ref="M82:N82"/>
    <mergeCell ref="O82:P82"/>
    <mergeCell ref="A83:B83"/>
    <mergeCell ref="C83:D83"/>
    <mergeCell ref="E83:J83"/>
    <mergeCell ref="K83:L83"/>
    <mergeCell ref="M83:N83"/>
    <mergeCell ref="O83:P83"/>
    <mergeCell ref="A84:B84"/>
    <mergeCell ref="C84:D84"/>
    <mergeCell ref="E84:J84"/>
    <mergeCell ref="K84:L84"/>
    <mergeCell ref="M84:N84"/>
    <mergeCell ref="O84:P84"/>
    <mergeCell ref="A85:B85"/>
    <mergeCell ref="C85:D85"/>
    <mergeCell ref="E85:J85"/>
    <mergeCell ref="K85:L85"/>
    <mergeCell ref="M85:N85"/>
    <mergeCell ref="O85:P85"/>
    <mergeCell ref="A86:B86"/>
    <mergeCell ref="C86:D86"/>
    <mergeCell ref="E86:J86"/>
    <mergeCell ref="K86:L86"/>
    <mergeCell ref="M86:N86"/>
    <mergeCell ref="O86:P86"/>
    <mergeCell ref="A87:B87"/>
    <mergeCell ref="C87:D87"/>
    <mergeCell ref="E87:J87"/>
    <mergeCell ref="K87:L87"/>
    <mergeCell ref="M87:N87"/>
    <mergeCell ref="O87:P87"/>
    <mergeCell ref="A88:B88"/>
    <mergeCell ref="C88:D88"/>
    <mergeCell ref="E88:J88"/>
    <mergeCell ref="K88:L88"/>
    <mergeCell ref="M88:N88"/>
    <mergeCell ref="O88:P88"/>
    <mergeCell ref="A89:B89"/>
    <mergeCell ref="C89:D89"/>
    <mergeCell ref="E89:J89"/>
    <mergeCell ref="K89:L89"/>
    <mergeCell ref="M89:N89"/>
    <mergeCell ref="O89:P89"/>
    <mergeCell ref="A90:B90"/>
    <mergeCell ref="C90:D90"/>
    <mergeCell ref="E90:J90"/>
    <mergeCell ref="K90:L90"/>
    <mergeCell ref="M90:N90"/>
    <mergeCell ref="O90:P90"/>
    <mergeCell ref="A91:B91"/>
    <mergeCell ref="C91:D91"/>
    <mergeCell ref="E91:J91"/>
    <mergeCell ref="K91:L91"/>
    <mergeCell ref="M91:N91"/>
    <mergeCell ref="O91:P91"/>
    <mergeCell ref="A92:B92"/>
    <mergeCell ref="C92:D92"/>
    <mergeCell ref="E92:J92"/>
    <mergeCell ref="K92:L92"/>
    <mergeCell ref="M92:N92"/>
    <mergeCell ref="O92:P92"/>
    <mergeCell ref="A93:B93"/>
    <mergeCell ref="C93:D93"/>
    <mergeCell ref="E93:J93"/>
    <mergeCell ref="K93:L93"/>
    <mergeCell ref="M93:N93"/>
    <mergeCell ref="O93:P93"/>
    <mergeCell ref="A94:B94"/>
    <mergeCell ref="C94:D94"/>
    <mergeCell ref="E94:J94"/>
    <mergeCell ref="K94:L94"/>
    <mergeCell ref="M94:N94"/>
    <mergeCell ref="O94:P94"/>
    <mergeCell ref="A95:B95"/>
    <mergeCell ref="C95:D95"/>
    <mergeCell ref="E95:J95"/>
    <mergeCell ref="K95:L95"/>
    <mergeCell ref="M95:N95"/>
    <mergeCell ref="O95:P95"/>
    <mergeCell ref="A96:B96"/>
    <mergeCell ref="C96:D96"/>
    <mergeCell ref="E96:J96"/>
    <mergeCell ref="K96:L96"/>
    <mergeCell ref="M96:N96"/>
    <mergeCell ref="O96:P96"/>
    <mergeCell ref="A97:B97"/>
    <mergeCell ref="C97:D97"/>
    <mergeCell ref="E97:J97"/>
    <mergeCell ref="K97:L97"/>
    <mergeCell ref="M97:N97"/>
    <mergeCell ref="O97:P97"/>
    <mergeCell ref="A98:B98"/>
    <mergeCell ref="C98:D98"/>
    <mergeCell ref="E98:J98"/>
    <mergeCell ref="K98:L98"/>
    <mergeCell ref="M98:N98"/>
    <mergeCell ref="O98:P98"/>
    <mergeCell ref="A99:B99"/>
    <mergeCell ref="C99:D99"/>
    <mergeCell ref="E99:J99"/>
    <mergeCell ref="K99:L99"/>
    <mergeCell ref="M99:N99"/>
    <mergeCell ref="O99:P99"/>
    <mergeCell ref="A100:B100"/>
    <mergeCell ref="C100:D100"/>
    <mergeCell ref="E100:J100"/>
    <mergeCell ref="K100:L100"/>
    <mergeCell ref="M100:N100"/>
    <mergeCell ref="O100:P100"/>
    <mergeCell ref="A101:B101"/>
    <mergeCell ref="C101:D101"/>
    <mergeCell ref="E101:J101"/>
    <mergeCell ref="K101:L101"/>
    <mergeCell ref="M101:N101"/>
    <mergeCell ref="O101:P101"/>
    <mergeCell ref="A102:B102"/>
    <mergeCell ref="C102:D102"/>
    <mergeCell ref="E102:J102"/>
    <mergeCell ref="K102:L102"/>
    <mergeCell ref="M102:N102"/>
    <mergeCell ref="O102:P102"/>
    <mergeCell ref="A103:B103"/>
    <mergeCell ref="C103:J103"/>
    <mergeCell ref="K103:L103"/>
    <mergeCell ref="M103:N103"/>
    <mergeCell ref="O103:P103"/>
    <mergeCell ref="A104:B104"/>
    <mergeCell ref="C104:D104"/>
    <mergeCell ref="E104:J104"/>
    <mergeCell ref="K104:L104"/>
    <mergeCell ref="M104:N104"/>
    <mergeCell ref="O104:P104"/>
    <mergeCell ref="A105:B105"/>
    <mergeCell ref="C105:D105"/>
    <mergeCell ref="E105:J105"/>
    <mergeCell ref="K105:L105"/>
    <mergeCell ref="M105:N105"/>
    <mergeCell ref="O105:P105"/>
    <mergeCell ref="A106:B106"/>
    <mergeCell ref="C106:D106"/>
    <mergeCell ref="E106:J106"/>
    <mergeCell ref="K106:L106"/>
    <mergeCell ref="M106:N106"/>
    <mergeCell ref="O106:P106"/>
    <mergeCell ref="A107:B107"/>
    <mergeCell ref="C107:D107"/>
    <mergeCell ref="E107:J107"/>
    <mergeCell ref="K107:L107"/>
    <mergeCell ref="M107:N107"/>
    <mergeCell ref="O107:P107"/>
    <mergeCell ref="A108:B108"/>
    <mergeCell ref="C108:D108"/>
    <mergeCell ref="E108:J108"/>
    <mergeCell ref="K108:L108"/>
    <mergeCell ref="M108:N108"/>
    <mergeCell ref="O108:P108"/>
    <mergeCell ref="A109:B109"/>
    <mergeCell ref="C109:J109"/>
    <mergeCell ref="K109:L109"/>
    <mergeCell ref="M109:N109"/>
    <mergeCell ref="O109:P109"/>
    <mergeCell ref="A110:B110"/>
    <mergeCell ref="C110:D110"/>
    <mergeCell ref="E110:J110"/>
    <mergeCell ref="K110:L110"/>
    <mergeCell ref="M110:N110"/>
    <mergeCell ref="O110:P110"/>
    <mergeCell ref="A111:B111"/>
    <mergeCell ref="C111:D111"/>
    <mergeCell ref="E111:J111"/>
    <mergeCell ref="K111:L111"/>
    <mergeCell ref="M111:N111"/>
    <mergeCell ref="O111:P111"/>
    <mergeCell ref="A112:B112"/>
    <mergeCell ref="C112:D112"/>
    <mergeCell ref="E112:J112"/>
    <mergeCell ref="K112:L112"/>
    <mergeCell ref="M112:N112"/>
    <mergeCell ref="O112:P112"/>
    <mergeCell ref="A113:B113"/>
    <mergeCell ref="C113:D113"/>
    <mergeCell ref="E113:J113"/>
    <mergeCell ref="K113:L113"/>
    <mergeCell ref="M113:N113"/>
    <mergeCell ref="O113:P113"/>
    <mergeCell ref="A114:B114"/>
    <mergeCell ref="C114:D114"/>
    <mergeCell ref="E114:J114"/>
    <mergeCell ref="K114:L114"/>
    <mergeCell ref="M114:N114"/>
    <mergeCell ref="O114:P114"/>
    <mergeCell ref="A115:B115"/>
    <mergeCell ref="C115:D115"/>
    <mergeCell ref="E115:J115"/>
    <mergeCell ref="K115:L115"/>
    <mergeCell ref="M115:N115"/>
    <mergeCell ref="O115:P115"/>
    <mergeCell ref="A116:B116"/>
    <mergeCell ref="C116:D116"/>
    <mergeCell ref="E116:J116"/>
    <mergeCell ref="K116:L116"/>
    <mergeCell ref="M116:N116"/>
    <mergeCell ref="O116:P116"/>
    <mergeCell ref="A117:B117"/>
    <mergeCell ref="C117:D117"/>
    <mergeCell ref="E117:J117"/>
    <mergeCell ref="K117:L117"/>
    <mergeCell ref="M117:N117"/>
    <mergeCell ref="O117:P117"/>
    <mergeCell ref="A118:B118"/>
    <mergeCell ref="C118:D118"/>
    <mergeCell ref="E118:J118"/>
    <mergeCell ref="K118:L118"/>
    <mergeCell ref="M118:N118"/>
    <mergeCell ref="O118:P118"/>
    <mergeCell ref="A119:B119"/>
    <mergeCell ref="C119:D119"/>
    <mergeCell ref="E119:J119"/>
    <mergeCell ref="K119:L119"/>
    <mergeCell ref="M119:N119"/>
    <mergeCell ref="O119:P119"/>
    <mergeCell ref="A120:B120"/>
    <mergeCell ref="C120:D120"/>
    <mergeCell ref="E120:J120"/>
    <mergeCell ref="K120:L120"/>
    <mergeCell ref="M120:N120"/>
    <mergeCell ref="O120:P120"/>
    <mergeCell ref="A121:B121"/>
    <mergeCell ref="C121:D121"/>
    <mergeCell ref="E121:J121"/>
    <mergeCell ref="K121:L121"/>
    <mergeCell ref="M121:N121"/>
    <mergeCell ref="O121:P121"/>
    <mergeCell ref="A122:B122"/>
    <mergeCell ref="C122:D122"/>
    <mergeCell ref="E122:J122"/>
    <mergeCell ref="K122:L122"/>
    <mergeCell ref="M122:N122"/>
    <mergeCell ref="O122:P122"/>
    <mergeCell ref="A123:B123"/>
    <mergeCell ref="C123:D123"/>
    <mergeCell ref="E123:J123"/>
    <mergeCell ref="K123:L123"/>
    <mergeCell ref="M123:N123"/>
    <mergeCell ref="O123:P123"/>
    <mergeCell ref="A124:B124"/>
    <mergeCell ref="C124:D124"/>
    <mergeCell ref="E124:J124"/>
    <mergeCell ref="K124:L124"/>
    <mergeCell ref="M124:N124"/>
    <mergeCell ref="O124:P124"/>
    <mergeCell ref="A125:B125"/>
    <mergeCell ref="C125:D125"/>
    <mergeCell ref="E125:J125"/>
    <mergeCell ref="K125:L125"/>
    <mergeCell ref="M125:N125"/>
    <mergeCell ref="O125:P125"/>
    <mergeCell ref="A126:B126"/>
    <mergeCell ref="C126:D126"/>
    <mergeCell ref="E126:J126"/>
    <mergeCell ref="K126:L126"/>
    <mergeCell ref="M126:N126"/>
    <mergeCell ref="O126:P126"/>
    <mergeCell ref="A127:B127"/>
    <mergeCell ref="C127:D127"/>
    <mergeCell ref="E127:J127"/>
    <mergeCell ref="K127:L127"/>
    <mergeCell ref="M127:N127"/>
    <mergeCell ref="O127:P127"/>
    <mergeCell ref="A128:B128"/>
    <mergeCell ref="C128:D128"/>
    <mergeCell ref="E128:J128"/>
    <mergeCell ref="K128:L128"/>
    <mergeCell ref="M128:N128"/>
    <mergeCell ref="O128:P128"/>
    <mergeCell ref="A129:B129"/>
    <mergeCell ref="C129:J129"/>
    <mergeCell ref="K129:L129"/>
    <mergeCell ref="M129:N129"/>
    <mergeCell ref="O129:P129"/>
    <mergeCell ref="A130:B130"/>
    <mergeCell ref="C130:D130"/>
    <mergeCell ref="E130:J130"/>
    <mergeCell ref="K130:L130"/>
    <mergeCell ref="M130:N130"/>
    <mergeCell ref="O130:P130"/>
    <mergeCell ref="A131:B131"/>
    <mergeCell ref="C131:D131"/>
    <mergeCell ref="E131:J131"/>
    <mergeCell ref="K131:L131"/>
    <mergeCell ref="M131:N131"/>
    <mergeCell ref="O131:P131"/>
    <mergeCell ref="A132:B132"/>
    <mergeCell ref="C132:D132"/>
    <mergeCell ref="E132:J132"/>
    <mergeCell ref="K132:L132"/>
    <mergeCell ref="M132:N132"/>
    <mergeCell ref="O132:P132"/>
    <mergeCell ref="A133:B133"/>
    <mergeCell ref="C133:D133"/>
    <mergeCell ref="E133:J133"/>
    <mergeCell ref="K133:L133"/>
    <mergeCell ref="M133:N133"/>
    <mergeCell ref="O133:P133"/>
    <mergeCell ref="A134:B134"/>
    <mergeCell ref="C134:D134"/>
    <mergeCell ref="E134:J134"/>
    <mergeCell ref="K134:L134"/>
    <mergeCell ref="M134:N134"/>
    <mergeCell ref="O134:P134"/>
    <mergeCell ref="A135:B135"/>
    <mergeCell ref="C135:D135"/>
    <mergeCell ref="E135:J135"/>
    <mergeCell ref="K135:L135"/>
    <mergeCell ref="M135:N135"/>
    <mergeCell ref="O135:P135"/>
    <mergeCell ref="A136:B136"/>
    <mergeCell ref="C136:D136"/>
    <mergeCell ref="E136:J136"/>
    <mergeCell ref="K136:L136"/>
    <mergeCell ref="M136:N136"/>
    <mergeCell ref="O136:P136"/>
    <mergeCell ref="A137:B137"/>
    <mergeCell ref="C137:D137"/>
    <mergeCell ref="E137:J137"/>
    <mergeCell ref="K137:L137"/>
    <mergeCell ref="M137:N137"/>
    <mergeCell ref="O137:P137"/>
    <mergeCell ref="A138:B138"/>
    <mergeCell ref="C138:D138"/>
    <mergeCell ref="E138:J138"/>
    <mergeCell ref="K138:L138"/>
    <mergeCell ref="M138:N138"/>
    <mergeCell ref="O138:P138"/>
    <mergeCell ref="A139:B139"/>
    <mergeCell ref="C139:D139"/>
    <mergeCell ref="E139:J139"/>
    <mergeCell ref="K139:L139"/>
    <mergeCell ref="M139:N139"/>
    <mergeCell ref="O139:P139"/>
    <mergeCell ref="A140:B140"/>
    <mergeCell ref="C140:D140"/>
    <mergeCell ref="E140:J140"/>
    <mergeCell ref="K140:L140"/>
    <mergeCell ref="M140:N140"/>
    <mergeCell ref="O140:P140"/>
    <mergeCell ref="A141:B141"/>
    <mergeCell ref="C141:D141"/>
    <mergeCell ref="E141:J141"/>
    <mergeCell ref="K141:L141"/>
    <mergeCell ref="M141:N141"/>
    <mergeCell ref="O141:P141"/>
    <mergeCell ref="A142:B142"/>
    <mergeCell ref="C142:D142"/>
    <mergeCell ref="E142:J142"/>
    <mergeCell ref="K142:L142"/>
    <mergeCell ref="M142:N142"/>
    <mergeCell ref="O142:P142"/>
    <mergeCell ref="A143:B143"/>
    <mergeCell ref="C143:D143"/>
    <mergeCell ref="E143:J143"/>
    <mergeCell ref="K143:L143"/>
    <mergeCell ref="M143:N143"/>
    <mergeCell ref="O143:P143"/>
    <mergeCell ref="A144:B144"/>
    <mergeCell ref="C144:D144"/>
    <mergeCell ref="E144:J144"/>
    <mergeCell ref="K144:L144"/>
    <mergeCell ref="M144:N144"/>
    <mergeCell ref="O144:P144"/>
    <mergeCell ref="A145:B145"/>
    <mergeCell ref="C145:D145"/>
    <mergeCell ref="E145:J145"/>
    <mergeCell ref="K145:L145"/>
    <mergeCell ref="M145:N145"/>
    <mergeCell ref="O145:P145"/>
    <mergeCell ref="A146:B146"/>
    <mergeCell ref="C146:D146"/>
    <mergeCell ref="E146:J146"/>
    <mergeCell ref="K146:L146"/>
    <mergeCell ref="M146:N146"/>
    <mergeCell ref="O146:P146"/>
    <mergeCell ref="A147:B147"/>
    <mergeCell ref="C147:D147"/>
    <mergeCell ref="E147:J147"/>
    <mergeCell ref="K147:L147"/>
    <mergeCell ref="M147:N147"/>
    <mergeCell ref="O147:P147"/>
    <mergeCell ref="A148:B148"/>
    <mergeCell ref="C148:D148"/>
    <mergeCell ref="E148:J148"/>
    <mergeCell ref="K148:L148"/>
    <mergeCell ref="M148:N148"/>
    <mergeCell ref="O148:P148"/>
    <mergeCell ref="A149:B149"/>
    <mergeCell ref="C149:D149"/>
    <mergeCell ref="E149:J149"/>
    <mergeCell ref="K149:L149"/>
    <mergeCell ref="M149:N149"/>
    <mergeCell ref="O149:P149"/>
    <mergeCell ref="A150:B150"/>
    <mergeCell ref="C150:D150"/>
    <mergeCell ref="E150:J150"/>
    <mergeCell ref="K150:L150"/>
    <mergeCell ref="M150:N150"/>
    <mergeCell ref="O150:P150"/>
    <mergeCell ref="A151:B151"/>
    <mergeCell ref="C151:D151"/>
    <mergeCell ref="E151:J151"/>
    <mergeCell ref="K151:L151"/>
    <mergeCell ref="M151:N151"/>
    <mergeCell ref="O151:P151"/>
    <mergeCell ref="A152:B152"/>
    <mergeCell ref="C152:D152"/>
    <mergeCell ref="E152:J152"/>
    <mergeCell ref="K152:L152"/>
    <mergeCell ref="M152:N152"/>
    <mergeCell ref="O152:P152"/>
    <mergeCell ref="A153:B153"/>
    <mergeCell ref="C153:D153"/>
    <mergeCell ref="E153:J153"/>
    <mergeCell ref="K153:L153"/>
    <mergeCell ref="M153:N153"/>
    <mergeCell ref="O153:P153"/>
    <mergeCell ref="A154:B154"/>
    <mergeCell ref="C154:D154"/>
    <mergeCell ref="E154:J154"/>
    <mergeCell ref="K154:L154"/>
    <mergeCell ref="M154:N154"/>
    <mergeCell ref="O154:P154"/>
    <mergeCell ref="A155:B155"/>
    <mergeCell ref="C155:D155"/>
    <mergeCell ref="E155:J155"/>
    <mergeCell ref="K155:L155"/>
    <mergeCell ref="M155:N155"/>
    <mergeCell ref="O155:P155"/>
    <mergeCell ref="A156:B156"/>
    <mergeCell ref="C156:D156"/>
    <mergeCell ref="E156:J156"/>
    <mergeCell ref="K156:L156"/>
    <mergeCell ref="M156:N156"/>
    <mergeCell ref="O156:P156"/>
    <mergeCell ref="A157:B157"/>
    <mergeCell ref="C157:D157"/>
    <mergeCell ref="E157:J157"/>
    <mergeCell ref="K157:L157"/>
    <mergeCell ref="M157:N157"/>
    <mergeCell ref="O157:P157"/>
    <mergeCell ref="A158:B158"/>
    <mergeCell ref="C158:J158"/>
    <mergeCell ref="K158:L158"/>
    <mergeCell ref="M158:N158"/>
    <mergeCell ref="O158:P158"/>
    <mergeCell ref="A159:B159"/>
    <mergeCell ref="C159:D159"/>
    <mergeCell ref="E159:J159"/>
    <mergeCell ref="K159:L159"/>
    <mergeCell ref="M159:N159"/>
    <mergeCell ref="O159:P159"/>
    <mergeCell ref="A160:B160"/>
    <mergeCell ref="C160:D160"/>
    <mergeCell ref="E160:J160"/>
    <mergeCell ref="K160:L160"/>
    <mergeCell ref="M160:N160"/>
    <mergeCell ref="O160:P160"/>
    <mergeCell ref="A161:B161"/>
    <mergeCell ref="C161:D161"/>
    <mergeCell ref="E161:J161"/>
    <mergeCell ref="K161:L161"/>
    <mergeCell ref="M161:N161"/>
    <mergeCell ref="O161:P161"/>
    <mergeCell ref="A162:B162"/>
    <mergeCell ref="C162:J162"/>
    <mergeCell ref="K162:L162"/>
    <mergeCell ref="M162:N162"/>
    <mergeCell ref="O162:P162"/>
    <mergeCell ref="A163:B163"/>
    <mergeCell ref="C163:J163"/>
    <mergeCell ref="K163:L163"/>
    <mergeCell ref="M163:N163"/>
    <mergeCell ref="O163:P163"/>
    <mergeCell ref="A164:B164"/>
    <mergeCell ref="C164:D164"/>
    <mergeCell ref="E164:J164"/>
    <mergeCell ref="K164:L164"/>
    <mergeCell ref="M164:N164"/>
    <mergeCell ref="O164:P164"/>
    <mergeCell ref="A165:B165"/>
    <mergeCell ref="C165:D165"/>
    <mergeCell ref="E165:J165"/>
    <mergeCell ref="K165:L165"/>
    <mergeCell ref="M165:N165"/>
    <mergeCell ref="O165:P165"/>
    <mergeCell ref="A166:B166"/>
    <mergeCell ref="C166:D166"/>
    <mergeCell ref="E166:J166"/>
    <mergeCell ref="K166:L166"/>
    <mergeCell ref="M166:N166"/>
    <mergeCell ref="O166:P166"/>
    <mergeCell ref="A167:B167"/>
    <mergeCell ref="C167:D167"/>
    <mergeCell ref="E167:J167"/>
    <mergeCell ref="K167:L167"/>
    <mergeCell ref="M167:N167"/>
    <mergeCell ref="O167:P167"/>
    <mergeCell ref="A168:B168"/>
    <mergeCell ref="C168:D168"/>
    <mergeCell ref="E168:J168"/>
    <mergeCell ref="K168:L168"/>
    <mergeCell ref="M168:N168"/>
    <mergeCell ref="O168:P168"/>
    <mergeCell ref="A169:B169"/>
    <mergeCell ref="C169:D169"/>
    <mergeCell ref="E169:J169"/>
    <mergeCell ref="K169:L169"/>
    <mergeCell ref="M169:N169"/>
    <mergeCell ref="O169:P169"/>
    <mergeCell ref="A170:B170"/>
    <mergeCell ref="C170:D170"/>
    <mergeCell ref="E170:J170"/>
    <mergeCell ref="K170:L170"/>
    <mergeCell ref="M170:N170"/>
    <mergeCell ref="O170:P170"/>
    <mergeCell ref="A171:B171"/>
    <mergeCell ref="C171:D171"/>
    <mergeCell ref="E171:J171"/>
    <mergeCell ref="K171:L171"/>
    <mergeCell ref="M171:N171"/>
    <mergeCell ref="O171:P171"/>
    <mergeCell ref="A172:B172"/>
    <mergeCell ref="C172:D172"/>
    <mergeCell ref="E172:J172"/>
    <mergeCell ref="K172:L172"/>
    <mergeCell ref="M172:N172"/>
    <mergeCell ref="O172:P172"/>
    <mergeCell ref="A173:B173"/>
    <mergeCell ref="C173:D173"/>
    <mergeCell ref="E173:J173"/>
    <mergeCell ref="K173:L173"/>
    <mergeCell ref="M173:N173"/>
    <mergeCell ref="O173:P173"/>
    <mergeCell ref="A174:B174"/>
    <mergeCell ref="C174:J174"/>
    <mergeCell ref="K174:L174"/>
    <mergeCell ref="M174:N174"/>
    <mergeCell ref="O174:P174"/>
    <mergeCell ref="A175:B175"/>
    <mergeCell ref="C175:D175"/>
    <mergeCell ref="E175:J175"/>
    <mergeCell ref="K175:L175"/>
    <mergeCell ref="M175:N175"/>
    <mergeCell ref="O175:P175"/>
    <mergeCell ref="A176:B176"/>
    <mergeCell ref="C176:D176"/>
    <mergeCell ref="E176:J176"/>
    <mergeCell ref="K176:L176"/>
    <mergeCell ref="M176:N176"/>
    <mergeCell ref="O176:P176"/>
    <mergeCell ref="A177:B177"/>
    <mergeCell ref="C177:D177"/>
    <mergeCell ref="E177:J177"/>
    <mergeCell ref="K177:L177"/>
    <mergeCell ref="M177:N177"/>
    <mergeCell ref="O177:P177"/>
    <mergeCell ref="A178:B178"/>
    <mergeCell ref="C178:D178"/>
    <mergeCell ref="E178:J178"/>
    <mergeCell ref="K178:L178"/>
    <mergeCell ref="M178:N178"/>
    <mergeCell ref="O178:P178"/>
  </mergeCells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List1</vt:lpstr>
      <vt:lpstr>Izvještaj o izvršenju proračuna</vt:lpstr>
      <vt:lpstr>Prihodi i rashodi prema ekonoms</vt:lpstr>
      <vt:lpstr>Prihodi i rashodi prema izvorim</vt:lpstr>
      <vt:lpstr>Rashodi prema funkcijskoj klasi</vt:lpstr>
      <vt:lpstr>Račun financiranja prema ekonom</vt:lpstr>
      <vt:lpstr>Račun financiranja prema izvori</vt:lpstr>
      <vt:lpstr>Izvršenje po organizacijskoj kl</vt:lpstr>
      <vt:lpstr>Izvršenje po programskoj klasif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zorica</dc:creator>
  <cp:lastModifiedBy>User 1</cp:lastModifiedBy>
  <cp:lastPrinted>2018-05-15T11:55:51Z</cp:lastPrinted>
  <dcterms:created xsi:type="dcterms:W3CDTF">2018-06-08T11:44:51Z</dcterms:created>
  <dcterms:modified xsi:type="dcterms:W3CDTF">2018-06-08T12:28:24Z</dcterms:modified>
</cp:coreProperties>
</file>